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fileSharing readOnlyRecommended="1"/>
  <workbookPr showInkAnnotation="0"/>
  <mc:AlternateContent xmlns:mc="http://schemas.openxmlformats.org/markup-compatibility/2006">
    <mc:Choice Requires="x15">
      <x15ac:absPath xmlns:x15ac="http://schemas.microsoft.com/office/spreadsheetml/2010/11/ac" url="C:\Users\hjelle\Desktop\UNICEF-Working Documents\IMO Doc\2019\Calender-2019\"/>
    </mc:Choice>
  </mc:AlternateContent>
  <xr:revisionPtr revIDLastSave="0" documentId="8_{3B4E809B-5B8D-4925-87BC-15854879E78F}" xr6:coauthVersionLast="47" xr6:coauthVersionMax="47" xr10:uidLastSave="{00000000-0000-0000-0000-000000000000}"/>
  <bookViews>
    <workbookView xWindow="0" yWindow="0" windowWidth="28800" windowHeight="12210" xr2:uid="{00000000-000D-0000-FFFF-FFFF00000000}"/>
  </bookViews>
  <sheets>
    <sheet name="Nutrition Cluster _2019" sheetId="1" r:id="rId1"/>
    <sheet name="Implementation" sheetId="7" r:id="rId2"/>
    <sheet name="New Estimates - Dec 2018" sheetId="2" r:id="rId3"/>
    <sheet name="2019 - NCC FPs" sheetId="3" r:id="rId4"/>
  </sheets>
  <externalReferences>
    <externalReference r:id="rId5"/>
  </externalReferences>
  <definedNames>
    <definedName name="_xlnm._FilterDatabase" localSheetId="2" hidden="1">'New Estimates - Dec 2018'!$A$2:$L$126</definedName>
    <definedName name="Days">[1]Lookup!$A$47:$A$53</definedName>
    <definedName name="_xlnm.Print_Area" localSheetId="2">'New Estimates - Dec 2018'!$A$1:$L$126</definedName>
    <definedName name="_xlnm.Print_Area" localSheetId="0">'Nutrition Cluster _2019'!$A$1:$L$46</definedName>
    <definedName name="_xlnm.Print_Titles" localSheetId="0">'Nutrition Cluster _2019'!$1:$1</definedName>
    <definedName name="Z_5AA44ADA_AF51_4A29_9943_E93817754F78_.wvu.FilterData" localSheetId="2" hidden="1">'New Estimates - Dec 2018'!$A$2:$L$126</definedName>
    <definedName name="Z_5AA44ADA_AF51_4A29_9943_E93817754F78_.wvu.PrintArea" localSheetId="2" hidden="1">'New Estimates - Dec 2018'!$A$1:$L$126</definedName>
    <definedName name="Z_5AA44ADA_AF51_4A29_9943_E93817754F78_.wvu.PrintArea" localSheetId="0" hidden="1">'Nutrition Cluster _2019'!$A$1:$L$46</definedName>
    <definedName name="Z_5AA44ADA_AF51_4A29_9943_E93817754F78_.wvu.PrintTitles" localSheetId="0" hidden="1">'Nutrition Cluster _2019'!$1:$1</definedName>
    <definedName name="Z_E03E984D_29FB_486B_AE5B_1583BD9AE69A_.wvu.FilterData" localSheetId="2" hidden="1">'New Estimates - Dec 2018'!$A$2:$L$126</definedName>
    <definedName name="Z_E03E984D_29FB_486B_AE5B_1583BD9AE69A_.wvu.PrintArea" localSheetId="2" hidden="1">'New Estimates - Dec 2018'!$A$1:$L$126</definedName>
    <definedName name="Z_E03E984D_29FB_486B_AE5B_1583BD9AE69A_.wvu.PrintArea" localSheetId="0" hidden="1">'Nutrition Cluster _2019'!$A$1:$L$46</definedName>
    <definedName name="Z_E03E984D_29FB_486B_AE5B_1583BD9AE69A_.wvu.PrintTitles" localSheetId="0" hidden="1">'Nutrition Cluster _2019'!$1:$1</definedName>
  </definedNames>
  <calcPr calcId="191028"/>
  <customWorkbookViews>
    <customWorkbookView name="Samson Desie - Personal View" guid="{5AA44ADA-AF51-4A29-9943-E93817754F78}" mergeInterval="0" personalView="1" maximized="1" xWindow="-8" yWindow="-8" windowWidth="1936" windowHeight="1056" activeSheetId="1"/>
    <customWorkbookView name="HP - Personal View" guid="{E03E984D-29FB-486B-AE5B-1583BD9AE69A}" mergeInterval="0" personalView="1" maximized="1" xWindow="1" yWindow="1" windowWidth="1362" windowHeight="53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G26" i="3"/>
</calcChain>
</file>

<file path=xl/sharedStrings.xml><?xml version="1.0" encoding="utf-8"?>
<sst xmlns="http://schemas.openxmlformats.org/spreadsheetml/2006/main" count="1643" uniqueCount="365">
  <si>
    <t>Somalia NUTRITION Cluster Strategic Operating Framework (Jan-Dec 2019)</t>
  </si>
  <si>
    <t>Cluster Parners and project location</t>
  </si>
  <si>
    <t>Refer to the next tab</t>
  </si>
  <si>
    <t xml:space="preserve">Strategic Objective 1: Effective coordination of partner’s response to the needs of affected population and management of information on the nutrition situation and response.
</t>
  </si>
  <si>
    <t>Indicator: Maintain satisfactory and beyond level in CCPM on coordination</t>
  </si>
  <si>
    <t>Output</t>
  </si>
  <si>
    <t>Responsible Agencies</t>
  </si>
  <si>
    <t>Supporting Agencies</t>
  </si>
  <si>
    <t>Activities</t>
  </si>
  <si>
    <t>Indicator</t>
  </si>
  <si>
    <t>Target</t>
  </si>
  <si>
    <t>Actual</t>
  </si>
  <si>
    <t>Q1</t>
  </si>
  <si>
    <t>Q2</t>
  </si>
  <si>
    <t>Q3</t>
  </si>
  <si>
    <t>Q4</t>
  </si>
  <si>
    <t>Comment</t>
  </si>
  <si>
    <t>1.1 Active forum of exchanges with cluster members</t>
  </si>
  <si>
    <t>UNICEF/MoH/WFP/ NC</t>
  </si>
  <si>
    <t>Cluster members</t>
  </si>
  <si>
    <t>Regular cluster coordination meetings (monthly National &amp; at field level and quarterly at NBO); Strategic meetings (SAG).</t>
  </si>
  <si>
    <t># of nutrition cluster meeting attended</t>
  </si>
  <si>
    <t>National - Mogadishu</t>
  </si>
  <si>
    <t>Field Level</t>
  </si>
  <si>
    <t>Nairobi level -  QRM</t>
  </si>
  <si>
    <t>1.2 Operational communication platform for nutrition cluster</t>
  </si>
  <si>
    <t>UNICEF</t>
  </si>
  <si>
    <t>Cluster lead (UNICEF)</t>
  </si>
  <si>
    <t>Maintain the nutrition cluster website page on a timely manner with updates from partners (programme performance, assesment findings, etc.). Issuance of a monthly nutrition cluster response plan update.</t>
  </si>
  <si>
    <t># of visits on the nutrition cluster page per month; # of downloads of the nutrition cluster response update.</t>
  </si>
  <si>
    <t xml:space="preserve">Using ONA online platforms and humanitarianresponse.info </t>
  </si>
  <si>
    <r>
      <t>1.3 Nutrition Cluster adequately represented in other cluster forum (Inter-cluster</t>
    </r>
    <r>
      <rPr>
        <sz val="14"/>
        <rFont val="Calibri"/>
        <family val="2"/>
      </rPr>
      <t>,health, food security, WASH, Protection)</t>
    </r>
  </si>
  <si>
    <t>UNICEF / OCHA</t>
  </si>
  <si>
    <t>Participate in other forum and promote collaborative work with other cluster partners.</t>
  </si>
  <si>
    <t># of meetings Nut cluster represented</t>
  </si>
  <si>
    <t xml:space="preserve">1.4 Partners proposal review process completed in a timely manner
 </t>
  </si>
  <si>
    <t>OCHA</t>
  </si>
  <si>
    <t>Review of partners proposal (SHF)</t>
  </si>
  <si>
    <t>% of  proposal reviewed</t>
  </si>
  <si>
    <t>(Target is proportion  of  eligible partners with proposal approved by OCHA)</t>
  </si>
  <si>
    <t xml:space="preserve">1.5 Regular monthly SAG and AIMWG meetings
 </t>
  </si>
  <si>
    <t>MoH/ACF/Nutrition cluster</t>
  </si>
  <si>
    <t>respective members</t>
  </si>
  <si>
    <t>Review of strategic priorities and nutrition information/products (planning to implimentaion, M&amp;E)</t>
  </si>
  <si>
    <t># of  proposal reviewed</t>
  </si>
  <si>
    <t xml:space="preserve">1.6 Regular maintainance of ONA online platform for an integrated reporting and data management 
 </t>
  </si>
  <si>
    <t>ONA training, Dashboard genration and reports follow up/feed back</t>
  </si>
  <si>
    <t>periodic summary dashboard made availble to partners</t>
  </si>
  <si>
    <t>Strategic Objective 2: Assessments, evaluation of nutrition situation and set-up of nutrition rapid response and surveilance</t>
  </si>
  <si>
    <r>
      <rPr>
        <b/>
        <sz val="18"/>
        <rFont val="Calibri"/>
        <family val="2"/>
      </rPr>
      <t>Indicators: # of rapid responses by Partners</t>
    </r>
    <r>
      <rPr>
        <sz val="18"/>
        <rFont val="Calibri"/>
        <family val="2"/>
      </rPr>
      <t xml:space="preserve">
</t>
    </r>
  </si>
  <si>
    <t>2.1    Partner with capacity and resource  identified to establish a stand by team  for Rapid Nutrition Response  by district.</t>
  </si>
  <si>
    <t>All cluster partners / NC</t>
  </si>
  <si>
    <t>Nut cluster partners/MOH</t>
  </si>
  <si>
    <t>Identify the lead partner in emergency nutrition response, Rationlization Plan III</t>
  </si>
  <si>
    <t># of response teams set up/ # of regions with lead agency identified</t>
  </si>
  <si>
    <t xml:space="preserve">One primary/strategic partner in each districts </t>
  </si>
  <si>
    <t>Endorsed RP III</t>
  </si>
  <si>
    <t>2.2 Rapid assessements conducted</t>
  </si>
  <si>
    <t>All cluster partners/ Lead Partner</t>
  </si>
  <si>
    <t>Conduct / Participation in joint or stand alone rapid assessments in affected population</t>
  </si>
  <si>
    <t># assessments conducted</t>
  </si>
  <si>
    <t xml:space="preserve">2.3  SMART surveys conducted  </t>
  </si>
  <si>
    <t>All cluster partners</t>
  </si>
  <si>
    <t>Conduct SMART survey</t>
  </si>
  <si>
    <t># SMART survey results released five days of end  of data collection</t>
  </si>
  <si>
    <t>The SMART surveys doesn't include the seasonal FSNAU surveys</t>
  </si>
  <si>
    <t xml:space="preserve">2.4  Early Warning Early Trigerring Mechnism  effectively utilized </t>
  </si>
  <si>
    <t>FSNAU/FAO</t>
  </si>
  <si>
    <t>Regular data update on facility admission and mass screening, use of analytical early warning indicators for response</t>
  </si>
  <si>
    <t># monthly updates</t>
  </si>
  <si>
    <t xml:space="preserve">http://dashboard.fsnau.org  </t>
  </si>
  <si>
    <t>2.5  Somlai National Nutrition Survey and Assesments Guideline Developed</t>
  </si>
  <si>
    <t>AIMWG/CLA</t>
  </si>
  <si>
    <t>Training and effective implimentaion of the guideline</t>
  </si>
  <si>
    <t>% partners adhering to the new guideline</t>
  </si>
  <si>
    <t xml:space="preserve">Strategic Objective 3: Improved/scaled-up  integrated management of acute malnutrition (improved coverage and quality of integrated severe and moderate acute malnutrition management)
</t>
  </si>
  <si>
    <t>Indicators: Number of beneficiaries admitted within OTP/SC; Number of beneficiaries admitted within SFP; Proportion of SAM and MAM management sites that meet SPHERE coverage and performance standards; Number of clients who are satisified with SAM/MAM services; Number of complaints on the quality of services</t>
  </si>
  <si>
    <t>3.1 RPIII - Integrated iMAM scale up plan developed</t>
  </si>
  <si>
    <t>CLA/WFP/MOH</t>
  </si>
  <si>
    <t>Nut cluster partners</t>
  </si>
  <si>
    <t>Consolidation of existing services, gap identification and multiyear plan</t>
  </si>
  <si>
    <t>Clear stratgey and guiding document for service scale up at all leves</t>
  </si>
  <si>
    <t>X</t>
  </si>
  <si>
    <t>This follows Rationalization Plan III which would be an output of Finalization of geotagging</t>
  </si>
  <si>
    <t>3.1 Management of SAM among children under fives and other vulnerable groups as per national guidelines.</t>
  </si>
  <si>
    <t>Training and supervision of personel in charge of SAM Management, Mass screening of children, Management of SAM in pre-existing or newly established SC/OTPs Including referral</t>
  </si>
  <si>
    <t># of new SAM admissions, # of new SAM management facilities</t>
  </si>
  <si>
    <t>as per HRP target</t>
  </si>
  <si>
    <t>3.2 Management of MAM among children under five (TSFP)</t>
  </si>
  <si>
    <t>WFP</t>
  </si>
  <si>
    <t>Training and supervision of personel in charge of MAM Management, Mass screening of children, Management of MAM in pre-existing or newly established TSFP sites.</t>
  </si>
  <si>
    <t># of new admissions for MAM treatment, # of new TSFP sites</t>
  </si>
  <si>
    <t>3.3 Management of MAM among pregnant and lactating women as per national guidelines.</t>
  </si>
  <si>
    <t>Training and supervision of personel in charge of MAM Management, Mass screening PLW, Management of MAM in pre-existing or newly established TSFP sites.</t>
  </si>
  <si>
    <t># of new PLW admissions for MAM management</t>
  </si>
  <si>
    <t>3.4 Implimentation of Feedback mechnism with in Accountablity to Affected Populatiobn framework</t>
  </si>
  <si>
    <t>Cluster</t>
  </si>
  <si>
    <t>Routine collection of feedback from beneficiaries on the quality of services</t>
  </si>
  <si>
    <t>proportion  of complaints/complement verified on the quality of services from the beneficiaries</t>
  </si>
  <si>
    <t>Objective 4: Effective management of nutrition supply pipeline.</t>
  </si>
  <si>
    <t>Indicator: # of stock out of essential commodities for the nutrition sector response.</t>
  </si>
  <si>
    <t>5.1 Sufficient stocks of "RUTF, other commodities for SAM  treaatment, anthropometric kits, commodities for Mcts supplementation" available at country and end-user level</t>
  </si>
  <si>
    <t xml:space="preserve">Procurement and transportation, distribution  of RUTF, other commodities for SAM, anthropometric kits, commodities for Mcts supplementation commodities to facilities </t>
  </si>
  <si>
    <t xml:space="preserve">
% of facilites with adequate supplies to manage  SAM cases </t>
  </si>
  <si>
    <t>&lt;10% of facilities closed due to supply</t>
  </si>
  <si>
    <t xml:space="preserve">2.5%
</t>
  </si>
  <si>
    <t xml:space="preserve">We will Measure only essential supplies which would lead to the closure of facilities - RUTF and RUSF
</t>
  </si>
  <si>
    <t>5.2. Pre-positioning of SAM management and mcts supplementation supplies</t>
  </si>
  <si>
    <t>Procurement and pre-positioning set up of a contingency supply stocks (SAM/Mcts)</t>
  </si>
  <si>
    <t xml:space="preserve"> pre-positioning RUTF Qty in MT
</t>
  </si>
  <si>
    <t>an entire RUTF requirement</t>
  </si>
  <si>
    <t>5.3 Sufficient stock of RUSF at country and end-user level</t>
  </si>
  <si>
    <t xml:space="preserve">Procurement ,transportation and distribution of RUSF and other MAM management commodities </t>
  </si>
  <si>
    <t xml:space="preserve">
% of facilities that have supplies to manage cases</t>
  </si>
  <si>
    <t>5.4. Pre-positioning of MAM management and RUSF supplies</t>
  </si>
  <si>
    <t>Procurement and set up of a contingency supply stocks (MAM/RUSF)</t>
  </si>
  <si>
    <t>SFP/MAM supplies in MT</t>
  </si>
  <si>
    <t>an entire RUSF requirement</t>
  </si>
  <si>
    <t>Objective 5: Capacity development, research and knowledge management</t>
  </si>
  <si>
    <r>
      <t>6.1 Training on integrated and compr</t>
    </r>
    <r>
      <rPr>
        <sz val="14"/>
        <rFont val="Calibri"/>
        <family val="2"/>
      </rPr>
      <t>ehensive package of nutrition in emergency and prepardness</t>
    </r>
  </si>
  <si>
    <t>Partners capcity mapped, training needs identified and ongoing capacity development implimented</t>
  </si>
  <si>
    <t># partners/trainess trained</t>
  </si>
  <si>
    <t>Train TOTs-managers, ensure MoH represented; train only after the new guidelines and revisions are carried out.</t>
  </si>
  <si>
    <t>6.2 Knowledge management need identification and continued response preparedness update</t>
  </si>
  <si>
    <t>KM and EPRP project</t>
  </si>
  <si>
    <t>publications/documentaions</t>
  </si>
  <si>
    <t>NB: Responsible agencies mentioned based on current contribution  and leadership accounatblity under each task. However it can be flexibly changed to any one of willing and capable partner to undertake/lead the  task</t>
  </si>
  <si>
    <t>KEY DEADLINES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</si>
  <si>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</si>
  <si>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</si>
  <si>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</si>
  <si>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</si>
  <si>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</si>
  <si>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</si>
  <si>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</si>
  <si>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</si>
  <si>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</si>
  <si>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</si>
  <si>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</si>
  <si>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</si>
  <si>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MAIN ACTIVITIES</t>
  </si>
  <si>
    <t>Livelihood Zone</t>
  </si>
  <si>
    <t>Livelihood system</t>
  </si>
  <si>
    <t>Categories</t>
  </si>
  <si>
    <t xml:space="preserve">LZ population </t>
  </si>
  <si>
    <t>Under 5 Population</t>
  </si>
  <si>
    <t>GAM by WHZ + GAM by MUAC</t>
  </si>
  <si>
    <t>SAM by WHZ + SAM by MUAC</t>
  </si>
  <si>
    <t>MAM by WHZ + SAM by MUAC</t>
  </si>
  <si>
    <t>Total Burden (Acutely malnourished)</t>
  </si>
  <si>
    <t>Total Burden (Severely malnourished)</t>
  </si>
  <si>
    <t>Total Burden (Moderately malnourished U5)
(Annual)</t>
  </si>
  <si>
    <t>Total Burden (Moderately malnourished U5)
(Monthly)</t>
  </si>
  <si>
    <t>MAM PLW %</t>
  </si>
  <si>
    <t>Total PLW Burden 
(Annual)</t>
  </si>
  <si>
    <t>Total PLW Burden 
(Monthly)</t>
  </si>
  <si>
    <t>Northwest Agro-pastoral</t>
  </si>
  <si>
    <t>Agro-Pastoral</t>
  </si>
  <si>
    <t>Rural</t>
  </si>
  <si>
    <t>West Golis Pastoral</t>
  </si>
  <si>
    <t>Pastoral</t>
  </si>
  <si>
    <t xml:space="preserve">Guban Pastoral </t>
  </si>
  <si>
    <t>NW Hawd Pastoral</t>
  </si>
  <si>
    <t>Togdheer Agro-pastoral</t>
  </si>
  <si>
    <t>NW Northern Inland Pastoral (Goats ands Sheep)</t>
  </si>
  <si>
    <t>East Golis (Frankincense, Goats and Fishing)</t>
  </si>
  <si>
    <t>NE Northern Inland Pastoral (Goats ands Sheep)</t>
  </si>
  <si>
    <t xml:space="preserve">Coastal Deeh Pastoral and Fishing </t>
  </si>
  <si>
    <t>NE Hawd Pastoral</t>
  </si>
  <si>
    <t>Addun pastoral</t>
  </si>
  <si>
    <t>Central Hawd Pastoral</t>
  </si>
  <si>
    <t>Cowpea Belt</t>
  </si>
  <si>
    <t>Southern Inland Pastoral (Camel, Goats, Sheep and Cattle)</t>
  </si>
  <si>
    <t>Beletweyne Southern Agro-Pastoral</t>
  </si>
  <si>
    <t>Hawd Pastoral (Hiran (Mataban))</t>
  </si>
  <si>
    <t>Beletweyne Riverine Pump Irrigation</t>
  </si>
  <si>
    <t>Riverine</t>
  </si>
  <si>
    <t>Southern Agro-Pastoral (Hiran (Jalalaqsi &amp; Bulo-Burte))</t>
  </si>
  <si>
    <t>Shabell Sorghum High Potential Agropastoral</t>
  </si>
  <si>
    <t>Shabelle Southern Inland Pastoral (Camel, Goats, Sheep and Cattle)</t>
  </si>
  <si>
    <t>Shabelle Riverine Gravity Irrigation</t>
  </si>
  <si>
    <t>Southern Rainfed (Maize, Cattle and Goats)</t>
  </si>
  <si>
    <t>Riverine Gravity Irrigation</t>
  </si>
  <si>
    <t>Bay Sorghum High Potential Agropastoral</t>
  </si>
  <si>
    <t>Bay-Bakool Agro-pastoral Low Potential</t>
  </si>
  <si>
    <t>Bay Southern Inland Pastoral (Camel, Goats, Sheep and Cattle)</t>
  </si>
  <si>
    <t>Bay-Bakool Agro-pastoral Low Potential (Wajid, Hudur)</t>
  </si>
  <si>
    <t>Bakool Southern Agro-Pastoral</t>
  </si>
  <si>
    <t>Bakool Southern Inland Pastoral (Camel, Goats, Sheep and Cattle)</t>
  </si>
  <si>
    <t>South Gedo Southern Agro-Pastoral</t>
  </si>
  <si>
    <t>South Gedo Southern Inland Pastoral (Camel, Goats, Sheep and Cattle)</t>
  </si>
  <si>
    <t>South Gedo Riverine Pump Irrigation</t>
  </si>
  <si>
    <t>Sorghum High Potential Agropastoral</t>
  </si>
  <si>
    <t>North Gedo Southern Agro-Pastoral</t>
  </si>
  <si>
    <t>North Gedo Southern Inland Pastoral (Camel, Goats, Sheep and Cattle)</t>
  </si>
  <si>
    <t>North Gedo Riverine Pump Irrigation</t>
  </si>
  <si>
    <t>Juba Riverine Gravity Irrigation</t>
  </si>
  <si>
    <t>Juba Southern Inland Pastoral (Camel, Goats, Sheep and Cattle)</t>
  </si>
  <si>
    <t>Juba Pastoral (Cattle and Goats)</t>
  </si>
  <si>
    <t>Juba Southern Agro-Pastoral</t>
  </si>
  <si>
    <t>Juba Riverine Pump Irrigation</t>
  </si>
  <si>
    <t>Urban</t>
  </si>
  <si>
    <t>Belet Weyne Urban</t>
  </si>
  <si>
    <t>Kismaayo Urban</t>
  </si>
  <si>
    <t>Banadir Urban</t>
  </si>
  <si>
    <t>IDP_Urb</t>
  </si>
  <si>
    <t>IDPs</t>
  </si>
  <si>
    <t>Hargeysa IDP</t>
  </si>
  <si>
    <t>Berbera IDP</t>
  </si>
  <si>
    <t>Burco IDP</t>
  </si>
  <si>
    <t>Bossaso IDP</t>
  </si>
  <si>
    <t>Qardho IDP</t>
  </si>
  <si>
    <t>Garoowe IDP</t>
  </si>
  <si>
    <t>Gaalkacyo IDP</t>
  </si>
  <si>
    <t>Dhuusamarreeb IDP</t>
  </si>
  <si>
    <t>Baydhaba IDP</t>
  </si>
  <si>
    <t>Doolow IDP</t>
  </si>
  <si>
    <t>Kismaayo IDP</t>
  </si>
  <si>
    <t>Afmadow/Xagar IDP</t>
  </si>
  <si>
    <t>Banadir IDP</t>
  </si>
  <si>
    <t>IDP_Rul</t>
  </si>
  <si>
    <t>Region</t>
  </si>
  <si>
    <t>District/Location</t>
  </si>
  <si>
    <t>Organization/Ministry</t>
  </si>
  <si>
    <t xml:space="preserve">Name </t>
  </si>
  <si>
    <t xml:space="preserve">Title (chair or Co-chair) </t>
  </si>
  <si>
    <t xml:space="preserve">Email </t>
  </si>
  <si>
    <t xml:space="preserve">Phone </t>
  </si>
  <si>
    <t>Lower/Middle Juba</t>
  </si>
  <si>
    <t>Kimayo</t>
  </si>
  <si>
    <t>CARE</t>
  </si>
  <si>
    <t>Muhuba Abdi Gedi</t>
  </si>
  <si>
    <t>Chair</t>
  </si>
  <si>
    <t>Muhuba.gedi@care.org</t>
  </si>
  <si>
    <t>MOH -JL</t>
  </si>
  <si>
    <t>Ahmed Aseyr Haji</t>
  </si>
  <si>
    <t>Co-chair</t>
  </si>
  <si>
    <t>ljrnomoh@gmail.com</t>
  </si>
  <si>
    <t>Baidoa</t>
  </si>
  <si>
    <t>DMO</t>
  </si>
  <si>
    <t>Abdirahman Issack Mohamed</t>
  </si>
  <si>
    <t>baylowershabelle@gmail.com</t>
  </si>
  <si>
    <t>Bay/Lower Shabelle</t>
  </si>
  <si>
    <t>aimsudeys@gmail.com</t>
  </si>
  <si>
    <r>
      <t>dmosomalia@gmail.com</t>
    </r>
    <r>
      <rPr>
        <sz val="11"/>
        <color indexed="8"/>
        <rFont val="Calibri"/>
        <family val="2"/>
      </rPr>
      <t xml:space="preserve"> </t>
    </r>
  </si>
  <si>
    <t>MOH -SWS</t>
  </si>
  <si>
    <t>Mohamed Nur Hassan</t>
  </si>
  <si>
    <r>
      <t>Mohamed.moh.iswa@gmail.com</t>
    </r>
    <r>
      <rPr>
        <sz val="11"/>
        <color indexed="8"/>
        <rFont val="Calibri"/>
        <family val="2"/>
      </rPr>
      <t xml:space="preserve"> </t>
    </r>
  </si>
  <si>
    <t>New ways</t>
  </si>
  <si>
    <t>Abdullahi Ibrahim Mohamed</t>
  </si>
  <si>
    <r>
      <t>Abdullahi.ibrahim@new-ways.org</t>
    </r>
    <r>
      <rPr>
        <sz val="11"/>
        <color indexed="8"/>
        <rFont val="Calibri"/>
        <family val="2"/>
      </rPr>
      <t xml:space="preserve"> </t>
    </r>
  </si>
  <si>
    <t xml:space="preserve">Middle Shabelle </t>
  </si>
  <si>
    <t>Jowhar</t>
  </si>
  <si>
    <t>ZAMZAM</t>
  </si>
  <si>
    <t>Mahat Omar Abukar:  </t>
  </si>
  <si>
    <r>
      <t>mahaddaacad114@gmail.com</t>
    </r>
    <r>
      <rPr>
        <sz val="11"/>
        <color indexed="8"/>
        <rFont val="Calibri"/>
        <family val="2"/>
      </rPr>
      <t xml:space="preserve"> </t>
    </r>
  </si>
  <si>
    <t>MOH -HSH</t>
  </si>
  <si>
    <t>Ismail Mohamed Ulusow:</t>
  </si>
  <si>
    <r>
      <t>ulusow2@gmail.com</t>
    </r>
    <r>
      <rPr>
        <sz val="11"/>
        <color indexed="8"/>
        <rFont val="Calibri"/>
        <family val="2"/>
      </rPr>
      <t xml:space="preserve">  </t>
    </r>
  </si>
  <si>
    <t>Galgadud</t>
  </si>
  <si>
    <t>Adaado</t>
  </si>
  <si>
    <t>TUOS</t>
  </si>
  <si>
    <t xml:space="preserve">Osman Abdullahi Nur </t>
  </si>
  <si>
    <t xml:space="preserve">Chair </t>
  </si>
  <si>
    <t>towfiiqorg@hotmail.com/osmanjicib@gmail.com</t>
  </si>
  <si>
    <t xml:space="preserve">SCI </t>
  </si>
  <si>
    <t xml:space="preserve">Sahra Abdi Mohamud </t>
  </si>
  <si>
    <r>
      <t>Salad.halane@savethechildren.org</t>
    </r>
    <r>
      <rPr>
        <sz val="11"/>
        <color indexed="8"/>
        <rFont val="Calibri"/>
        <family val="2"/>
      </rPr>
      <t xml:space="preserve"> </t>
    </r>
  </si>
  <si>
    <t>Banadir</t>
  </si>
  <si>
    <t>Mogadishu</t>
  </si>
  <si>
    <t>Centre for Peace and Democracy (CPD)</t>
  </si>
  <si>
    <t>Abdulwahab Ali Osman</t>
  </si>
  <si>
    <r>
      <t>Abdiwahab.ali@cpd-africa.org</t>
    </r>
    <r>
      <rPr>
        <sz val="11"/>
        <color indexed="8"/>
        <rFont val="Calibri"/>
        <family val="2"/>
      </rPr>
      <t xml:space="preserve"> </t>
    </r>
  </si>
  <si>
    <t>+252 615 876564</t>
  </si>
  <si>
    <t xml:space="preserve">Save the Children International (SCI) </t>
  </si>
  <si>
    <t>Maimun Abdullahi Gure</t>
  </si>
  <si>
    <t>Co-Chair</t>
  </si>
  <si>
    <r>
      <t>Maimun.Gure@savethechildren.org</t>
    </r>
    <r>
      <rPr>
        <sz val="11"/>
        <color indexed="8"/>
        <rFont val="Calibri"/>
        <family val="2"/>
      </rPr>
      <t xml:space="preserve"> </t>
    </r>
  </si>
  <si>
    <t>+252 615 176165</t>
  </si>
  <si>
    <t>Ministry of Health (MoH)</t>
  </si>
  <si>
    <t>Dr. Mohamed Hussein Alasow</t>
  </si>
  <si>
    <r>
      <t>M.alasow10@gmail.com</t>
    </r>
    <r>
      <rPr>
        <sz val="11"/>
        <color indexed="8"/>
        <rFont val="Calibri"/>
        <family val="2"/>
      </rPr>
      <t xml:space="preserve"> </t>
    </r>
  </si>
  <si>
    <t>+252 615 562618</t>
  </si>
  <si>
    <t>N. Mudug</t>
  </si>
  <si>
    <t>Galkaio North</t>
  </si>
  <si>
    <t>Save the Children International (SCI)</t>
  </si>
  <si>
    <t xml:space="preserve">Mohamoud jama Mohamoud </t>
  </si>
  <si>
    <t>Jama.Mohamoud@savethechildren.org</t>
  </si>
  <si>
    <t>+252 907752925</t>
  </si>
  <si>
    <t>Abdinasir Ibrahim Ahmed</t>
  </si>
  <si>
    <r>
      <t>Cabdinaasir10@hotmail.com</t>
    </r>
    <r>
      <rPr>
        <sz val="11"/>
        <color indexed="8"/>
        <rFont val="Calibri"/>
        <family val="2"/>
      </rPr>
      <t xml:space="preserve"> </t>
    </r>
  </si>
  <si>
    <t>+252 907791080</t>
  </si>
  <si>
    <t>Bakool</t>
  </si>
  <si>
    <t>Xudur</t>
  </si>
  <si>
    <t>GREDO</t>
  </si>
  <si>
    <t xml:space="preserve">Omar Husein Digale </t>
  </si>
  <si>
    <r>
      <t>digale114@gmail.com</t>
    </r>
    <r>
      <rPr>
        <sz val="11"/>
        <color indexed="8"/>
        <rFont val="Calibri"/>
        <family val="2"/>
      </rPr>
      <t xml:space="preserve">  </t>
    </r>
  </si>
  <si>
    <t> +252615192672</t>
  </si>
  <si>
    <t> MARDO</t>
  </si>
  <si>
    <t> Abdikarim Abdullahi Ibrahim</t>
  </si>
  <si>
    <t> Co-Chair</t>
  </si>
  <si>
    <r>
      <t> </t>
    </r>
    <r>
      <rPr>
        <sz val="11"/>
        <rFont val="Calibri"/>
        <family val="2"/>
      </rPr>
      <t>mardosom@gmail.com</t>
    </r>
    <r>
      <rPr>
        <sz val="11"/>
        <color indexed="8"/>
        <rFont val="Calibri"/>
        <family val="2"/>
      </rPr>
      <t xml:space="preserve"> </t>
    </r>
  </si>
  <si>
    <t> +252-61598441</t>
  </si>
  <si>
    <t>SRDA</t>
  </si>
  <si>
    <t>Ahmed Mohamed Abdullahi</t>
  </si>
  <si>
    <t xml:space="preserve">amabdullahi@srdaorganization.org, gedo.nutritioncluster@hotmail.com </t>
  </si>
  <si>
    <t>Gedo</t>
  </si>
  <si>
    <t>Dolow</t>
  </si>
  <si>
    <t>HIRDA</t>
  </si>
  <si>
    <t>Adan Ismail Hassan</t>
  </si>
  <si>
    <t>hirdahealth@yahoo.com</t>
  </si>
  <si>
    <t>S. Mudug</t>
  </si>
  <si>
    <t>IMC</t>
  </si>
  <si>
    <t>Ahmed Ilyas Mohamud</t>
  </si>
  <si>
    <t>Nutrition officer</t>
  </si>
  <si>
    <t>ahmedmohamud@internationalmedicalcorps.org</t>
  </si>
  <si>
    <t xml:space="preserve">Galkayo South </t>
  </si>
  <si>
    <t xml:space="preserve"> </t>
  </si>
  <si>
    <t>SRRDO</t>
  </si>
  <si>
    <t>Ismail Mohamed Ahmed</t>
  </si>
  <si>
    <t>Project officer</t>
  </si>
  <si>
    <r>
      <t>SRRDO60@hotmail.com</t>
    </r>
    <r>
      <rPr>
        <sz val="11"/>
        <color indexed="8"/>
        <rFont val="Calibri"/>
        <family val="2"/>
      </rPr>
      <t xml:space="preserve"> </t>
    </r>
  </si>
  <si>
    <t>Bari</t>
  </si>
  <si>
    <t>WFP.</t>
  </si>
  <si>
    <t xml:space="preserve">Mohamed Hassan </t>
  </si>
  <si>
    <r>
      <t>Mohamed.hassan@wfp.org</t>
    </r>
    <r>
      <rPr>
        <sz val="11"/>
        <color indexed="8"/>
        <rFont val="Calibri"/>
        <family val="2"/>
      </rPr>
      <t xml:space="preserve"> </t>
    </r>
  </si>
  <si>
    <t>Bosaso</t>
  </si>
  <si>
    <t>MOH,</t>
  </si>
  <si>
    <t xml:space="preserve">Said Mohamed </t>
  </si>
  <si>
    <t xml:space="preserve">Co-chair </t>
  </si>
  <si>
    <r>
      <t>Waraabe5@gmail.com</t>
    </r>
    <r>
      <rPr>
        <sz val="11"/>
        <color indexed="8"/>
        <rFont val="Calibri"/>
        <family val="2"/>
      </rPr>
      <t xml:space="preserve"> </t>
    </r>
  </si>
  <si>
    <t>MDM</t>
  </si>
  <si>
    <t xml:space="preserve">Ayanle Abdullahi </t>
  </si>
  <si>
    <t xml:space="preserve">Co-chari </t>
  </si>
  <si>
    <r>
      <t>Nutrition.program.manager@mdmfsomalia.org</t>
    </r>
    <r>
      <rPr>
        <sz val="11"/>
        <color indexed="8"/>
        <rFont val="Calibri"/>
        <family val="2"/>
      </rPr>
      <t xml:space="preserve"> </t>
    </r>
  </si>
  <si>
    <t>SCI</t>
  </si>
  <si>
    <t>Abdi khadar Ali</t>
  </si>
  <si>
    <t xml:space="preserve">Secretry </t>
  </si>
  <si>
    <r>
      <t>Abdikhadar.Ali</t>
    </r>
    <r>
      <rPr>
        <sz val="11"/>
        <rFont val="Calibri"/>
        <family val="2"/>
      </rPr>
      <t>@savethechildren.org</t>
    </r>
    <r>
      <rPr>
        <sz val="11"/>
        <color indexed="8"/>
        <rFont val="Calibri"/>
        <family val="2"/>
      </rPr>
      <t xml:space="preserve"> </t>
    </r>
  </si>
  <si>
    <t>+25290 7597060</t>
  </si>
  <si>
    <t xml:space="preserve">Hiran </t>
  </si>
  <si>
    <t>Abdullahi Aden Moallim  </t>
  </si>
  <si>
    <t xml:space="preserve">abdullahi.moallim@savethechildren.org </t>
  </si>
  <si>
    <t>+252615557603  </t>
  </si>
  <si>
    <t>Beletweyn</t>
  </si>
  <si>
    <t>RI</t>
  </si>
  <si>
    <t>Hassan Ibrahim Galbed</t>
  </si>
  <si>
    <r>
      <t>hassan.galbed@ri.org</t>
    </r>
    <r>
      <rPr>
        <sz val="11"/>
        <color indexed="8"/>
        <rFont val="Calibri"/>
        <family val="2"/>
      </rPr>
      <t xml:space="preserve"> </t>
    </r>
  </si>
  <si>
    <t>+252 615502690</t>
  </si>
  <si>
    <t xml:space="preserve">Nugaal </t>
  </si>
  <si>
    <t>Mohamed Isse Mohamud</t>
  </si>
  <si>
    <r>
      <t>mimohamoud@unicef.org</t>
    </r>
    <r>
      <rPr>
        <sz val="11"/>
        <color indexed="8"/>
        <rFont val="Calibri"/>
        <family val="2"/>
      </rPr>
      <t xml:space="preserve"> </t>
    </r>
  </si>
  <si>
    <t>Garowe</t>
  </si>
  <si>
    <t xml:space="preserve">Dayib Mohamed Ismail </t>
  </si>
  <si>
    <t>dsismail@unicef.org</t>
  </si>
  <si>
    <t>MoH -PL</t>
  </si>
  <si>
    <t xml:space="preserve">Warsame Said Mohamed </t>
  </si>
  <si>
    <r>
      <t>warsame111@gmail.com</t>
    </r>
    <r>
      <rPr>
        <sz val="11"/>
        <color indexed="8"/>
        <rFont val="Calibri"/>
        <family val="2"/>
      </rPr>
      <t xml:space="preserve"> </t>
    </r>
  </si>
  <si>
    <t xml:space="preserve">Somaliland Sector Coordination </t>
  </si>
  <si>
    <t>MoH</t>
  </si>
  <si>
    <t>Dr Ahmed Jama</t>
  </si>
  <si>
    <r>
      <t>drahmedj3@gmail.com</t>
    </r>
    <r>
      <rPr>
        <sz val="11"/>
        <color indexed="8"/>
        <rFont val="Calibri"/>
        <family val="2"/>
      </rPr>
      <t xml:space="preserve"> , </t>
    </r>
  </si>
  <si>
    <t xml:space="preserve">Hargiesa </t>
  </si>
  <si>
    <t xml:space="preserve">Mohamed S. Abdillahi </t>
  </si>
  <si>
    <r>
      <t>msabdillahi@unicef.org</t>
    </r>
    <r>
      <rPr>
        <sz val="11"/>
        <color indexed="8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</si>
</sst>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[&lt;=9999999]###\-####;\(###\)\ ###\-####"/>
  </numFmts>
  <fonts count="38">
    <font>
      <sz val="12"/>
      <color theme="1"/>
      <name val="Calibri"/>
      <family val="2"/>
      <scheme val="minor"/>
    </font>
    <font>
      <sz val="14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2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Times New Roman"/>
      <family val="2"/>
    </font>
    <font>
      <sz val="14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27E4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auto="1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9" fillId="0" borderId="0"/>
  </cellStyleXfs>
  <cellXfs count="309">
    <xf numFmtId="0" fontId="0" fillId="0" borderId="0" xfId="0"/>
    <xf numFmtId="0" fontId="9" fillId="0" borderId="1" xfId="5" applyFont="1" applyBorder="1" applyAlignment="1" applyProtection="1">
      <alignment vertical="top" wrapText="1"/>
      <protection locked="0"/>
    </xf>
    <xf numFmtId="0" fontId="9" fillId="0" borderId="2" xfId="5" applyFont="1" applyBorder="1" applyAlignment="1" applyProtection="1">
      <alignment vertical="top" wrapText="1"/>
      <protection locked="0"/>
    </xf>
    <xf numFmtId="0" fontId="9" fillId="0" borderId="3" xfId="5" applyFont="1" applyBorder="1" applyAlignment="1" applyProtection="1">
      <alignment vertical="top" wrapText="1"/>
      <protection locked="0"/>
    </xf>
    <xf numFmtId="0" fontId="9" fillId="0" borderId="4" xfId="5" applyFont="1" applyBorder="1" applyAlignment="1" applyProtection="1">
      <alignment vertical="top" wrapText="1"/>
      <protection locked="0"/>
    </xf>
    <xf numFmtId="0" fontId="9" fillId="0" borderId="5" xfId="5" applyFont="1" applyBorder="1" applyAlignment="1" applyProtection="1">
      <alignment vertical="top" wrapText="1"/>
      <protection locked="0"/>
    </xf>
    <xf numFmtId="0" fontId="9" fillId="0" borderId="6" xfId="5" applyFont="1" applyBorder="1" applyAlignment="1" applyProtection="1">
      <alignment vertical="top" wrapText="1"/>
      <protection locked="0"/>
    </xf>
    <xf numFmtId="3" fontId="9" fillId="0" borderId="1" xfId="5" applyNumberFormat="1" applyFont="1" applyBorder="1" applyAlignment="1" applyProtection="1">
      <alignment horizontal="center" vertical="top" wrapText="1"/>
      <protection locked="0"/>
    </xf>
    <xf numFmtId="3" fontId="9" fillId="0" borderId="4" xfId="5" applyNumberFormat="1" applyFont="1" applyBorder="1" applyAlignment="1" applyProtection="1">
      <alignment horizontal="center" vertical="top" wrapText="1"/>
      <protection locked="0"/>
    </xf>
    <xf numFmtId="3" fontId="9" fillId="0" borderId="5" xfId="2" applyNumberFormat="1" applyFont="1" applyFill="1" applyBorder="1" applyAlignment="1" applyProtection="1">
      <alignment horizontal="center" vertical="top" wrapText="1"/>
      <protection locked="0"/>
    </xf>
    <xf numFmtId="0" fontId="11" fillId="2" borderId="0" xfId="6" applyFont="1" applyFill="1" applyAlignment="1">
      <alignment vertical="center"/>
    </xf>
    <xf numFmtId="0" fontId="11" fillId="0" borderId="0" xfId="6" applyFont="1" applyAlignment="1">
      <alignment vertical="center"/>
    </xf>
    <xf numFmtId="0" fontId="12" fillId="2" borderId="0" xfId="6" applyFont="1" applyFill="1"/>
    <xf numFmtId="0" fontId="11" fillId="2" borderId="0" xfId="6" applyFont="1" applyFill="1"/>
    <xf numFmtId="0" fontId="11" fillId="0" borderId="0" xfId="6" applyFont="1"/>
    <xf numFmtId="10" fontId="11" fillId="2" borderId="0" xfId="6" applyNumberFormat="1" applyFont="1" applyFill="1"/>
    <xf numFmtId="10" fontId="11" fillId="0" borderId="0" xfId="6" applyNumberFormat="1" applyFont="1"/>
    <xf numFmtId="0" fontId="11" fillId="0" borderId="0" xfId="6" applyFont="1" applyAlignment="1">
      <alignment horizontal="left"/>
    </xf>
    <xf numFmtId="165" fontId="11" fillId="0" borderId="0" xfId="2" applyNumberFormat="1" applyFont="1"/>
    <xf numFmtId="3" fontId="11" fillId="0" borderId="0" xfId="6" applyNumberFormat="1" applyFont="1"/>
    <xf numFmtId="0" fontId="13" fillId="2" borderId="0" xfId="5" applyFont="1" applyFill="1" applyAlignment="1">
      <alignment horizontal="left" vertical="top" wrapText="1"/>
    </xf>
    <xf numFmtId="0" fontId="13" fillId="0" borderId="0" xfId="5" applyFont="1" applyAlignment="1">
      <alignment horizontal="left" vertical="top" wrapText="1"/>
    </xf>
    <xf numFmtId="0" fontId="14" fillId="3" borderId="9" xfId="5" applyFont="1" applyFill="1" applyBorder="1" applyAlignment="1">
      <alignment horizontal="center" vertical="top" wrapText="1"/>
    </xf>
    <xf numFmtId="0" fontId="14" fillId="3" borderId="8" xfId="5" applyFont="1" applyFill="1" applyBorder="1" applyAlignment="1">
      <alignment horizontal="center" vertical="top" wrapText="1"/>
    </xf>
    <xf numFmtId="3" fontId="14" fillId="3" borderId="8" xfId="5" applyNumberFormat="1" applyFont="1" applyFill="1" applyBorder="1" applyAlignment="1">
      <alignment horizontal="center" vertical="top" wrapText="1"/>
    </xf>
    <xf numFmtId="0" fontId="9" fillId="3" borderId="8" xfId="5" applyFont="1" applyFill="1" applyBorder="1" applyAlignment="1">
      <alignment horizontal="left" vertical="top" wrapText="1"/>
    </xf>
    <xf numFmtId="0" fontId="14" fillId="3" borderId="10" xfId="5" applyFont="1" applyFill="1" applyBorder="1" applyAlignment="1">
      <alignment horizontal="left" vertical="top" wrapText="1"/>
    </xf>
    <xf numFmtId="0" fontId="12" fillId="2" borderId="0" xfId="5" applyFont="1" applyFill="1" applyAlignment="1">
      <alignment horizontal="left" vertical="top" wrapText="1"/>
    </xf>
    <xf numFmtId="0" fontId="12" fillId="0" borderId="0" xfId="5" applyFont="1" applyAlignment="1">
      <alignment horizontal="left" vertical="top" wrapText="1"/>
    </xf>
    <xf numFmtId="0" fontId="15" fillId="0" borderId="11" xfId="5" applyFont="1" applyBorder="1" applyAlignment="1">
      <alignment vertical="top" wrapText="1"/>
    </xf>
    <xf numFmtId="0" fontId="16" fillId="2" borderId="0" xfId="5" applyFont="1" applyFill="1" applyAlignment="1">
      <alignment horizontal="left" vertical="top" wrapText="1"/>
    </xf>
    <xf numFmtId="0" fontId="16" fillId="0" borderId="0" xfId="5" applyFont="1" applyAlignment="1">
      <alignment horizontal="left" vertical="top" wrapText="1"/>
    </xf>
    <xf numFmtId="0" fontId="14" fillId="0" borderId="12" xfId="5" applyFont="1" applyBorder="1" applyAlignment="1">
      <alignment horizontal="left" vertical="top" wrapText="1"/>
    </xf>
    <xf numFmtId="0" fontId="14" fillId="0" borderId="13" xfId="5" applyFont="1" applyBorder="1" applyAlignment="1">
      <alignment horizontal="center" vertical="top" wrapText="1"/>
    </xf>
    <xf numFmtId="0" fontId="14" fillId="0" borderId="14" xfId="5" applyFont="1" applyBorder="1" applyAlignment="1">
      <alignment horizontal="center" vertical="top" wrapText="1"/>
    </xf>
    <xf numFmtId="0" fontId="14" fillId="0" borderId="12" xfId="5" applyFont="1" applyBorder="1" applyAlignment="1">
      <alignment horizontal="center" vertical="top" wrapText="1"/>
    </xf>
    <xf numFmtId="3" fontId="14" fillId="0" borderId="15" xfId="5" applyNumberFormat="1" applyFont="1" applyBorder="1" applyAlignment="1">
      <alignment horizontal="center" vertical="top" wrapText="1"/>
    </xf>
    <xf numFmtId="0" fontId="14" fillId="0" borderId="16" xfId="5" applyFont="1" applyBorder="1" applyAlignment="1">
      <alignment horizontal="center" vertical="top" wrapText="1"/>
    </xf>
    <xf numFmtId="0" fontId="14" fillId="0" borderId="17" xfId="5" applyFont="1" applyBorder="1" applyAlignment="1">
      <alignment horizontal="center" vertical="top" wrapText="1"/>
    </xf>
    <xf numFmtId="0" fontId="14" fillId="0" borderId="15" xfId="5" applyFont="1" applyBorder="1" applyAlignment="1">
      <alignment horizontal="center" vertical="top" wrapText="1"/>
    </xf>
    <xf numFmtId="0" fontId="9" fillId="2" borderId="0" xfId="5" applyFont="1" applyFill="1" applyAlignment="1">
      <alignment horizontal="left" vertical="top" wrapText="1"/>
    </xf>
    <xf numFmtId="0" fontId="9" fillId="0" borderId="0" xfId="5" applyFont="1" applyAlignment="1">
      <alignment horizontal="left" vertical="top" wrapText="1"/>
    </xf>
    <xf numFmtId="3" fontId="9" fillId="0" borderId="1" xfId="5" applyNumberFormat="1" applyFont="1" applyBorder="1" applyAlignment="1">
      <alignment horizontal="center" vertical="top" wrapText="1"/>
    </xf>
    <xf numFmtId="0" fontId="9" fillId="0" borderId="18" xfId="5" applyFont="1" applyBorder="1" applyAlignment="1">
      <alignment horizontal="center" vertical="top" wrapText="1"/>
    </xf>
    <xf numFmtId="0" fontId="9" fillId="0" borderId="19" xfId="5" applyFont="1" applyBorder="1" applyAlignment="1">
      <alignment horizontal="center" vertical="top" wrapText="1"/>
    </xf>
    <xf numFmtId="0" fontId="9" fillId="0" borderId="1" xfId="5" applyFont="1" applyBorder="1" applyAlignment="1">
      <alignment horizontal="center" vertical="top" wrapText="1"/>
    </xf>
    <xf numFmtId="0" fontId="14" fillId="0" borderId="18" xfId="5" applyFont="1" applyBorder="1" applyAlignment="1">
      <alignment horizontal="center" vertical="top" wrapText="1"/>
    </xf>
    <xf numFmtId="3" fontId="9" fillId="0" borderId="4" xfId="5" applyNumberFormat="1" applyFont="1" applyBorder="1" applyAlignment="1">
      <alignment horizontal="center" vertical="top" wrapText="1"/>
    </xf>
    <xf numFmtId="9" fontId="9" fillId="0" borderId="20" xfId="5" applyNumberFormat="1" applyFont="1" applyBorder="1" applyAlignment="1">
      <alignment horizontal="center" vertical="top" wrapText="1"/>
    </xf>
    <xf numFmtId="0" fontId="9" fillId="0" borderId="21" xfId="5" applyFont="1" applyBorder="1" applyAlignment="1">
      <alignment vertical="top" wrapText="1"/>
    </xf>
    <xf numFmtId="0" fontId="9" fillId="0" borderId="4" xfId="5" applyFont="1" applyBorder="1" applyAlignment="1">
      <alignment vertical="top" wrapText="1"/>
    </xf>
    <xf numFmtId="0" fontId="14" fillId="0" borderId="20" xfId="5" applyFont="1" applyBorder="1" applyAlignment="1">
      <alignment horizontal="center" vertical="top" wrapText="1"/>
    </xf>
    <xf numFmtId="0" fontId="17" fillId="2" borderId="0" xfId="5" applyFont="1" applyFill="1" applyAlignment="1">
      <alignment vertical="top" wrapText="1"/>
    </xf>
    <xf numFmtId="0" fontId="17" fillId="0" borderId="0" xfId="5" applyFont="1" applyAlignment="1">
      <alignment vertical="top" wrapText="1"/>
    </xf>
    <xf numFmtId="0" fontId="9" fillId="0" borderId="7" xfId="5" applyFont="1" applyBorder="1" applyAlignment="1">
      <alignment vertical="top" wrapText="1"/>
    </xf>
    <xf numFmtId="0" fontId="9" fillId="0" borderId="20" xfId="5" applyFont="1" applyBorder="1" applyAlignment="1">
      <alignment vertical="top" wrapText="1"/>
    </xf>
    <xf numFmtId="0" fontId="9" fillId="0" borderId="7" xfId="5" applyFont="1" applyBorder="1" applyAlignment="1">
      <alignment horizontal="left" vertical="top" wrapText="1"/>
    </xf>
    <xf numFmtId="0" fontId="9" fillId="0" borderId="20" xfId="5" applyFont="1" applyBorder="1" applyAlignment="1">
      <alignment horizontal="center" vertical="top" wrapText="1"/>
    </xf>
    <xf numFmtId="0" fontId="9" fillId="2" borderId="4" xfId="5" applyFont="1" applyFill="1" applyBorder="1" applyAlignment="1">
      <alignment vertical="top" wrapText="1"/>
    </xf>
    <xf numFmtId="0" fontId="9" fillId="0" borderId="21" xfId="5" applyFont="1" applyBorder="1" applyAlignment="1">
      <alignment horizontal="center" vertical="top" wrapText="1"/>
    </xf>
    <xf numFmtId="0" fontId="9" fillId="0" borderId="4" xfId="5" applyFont="1" applyBorder="1" applyAlignment="1">
      <alignment horizontal="center" vertical="top" wrapText="1"/>
    </xf>
    <xf numFmtId="0" fontId="9" fillId="2" borderId="20" xfId="5" applyFont="1" applyFill="1" applyBorder="1" applyAlignment="1">
      <alignment vertical="top" wrapText="1"/>
    </xf>
    <xf numFmtId="0" fontId="9" fillId="2" borderId="7" xfId="5" applyFont="1" applyFill="1" applyBorder="1" applyAlignment="1">
      <alignment vertical="top" wrapText="1"/>
    </xf>
    <xf numFmtId="3" fontId="9" fillId="2" borderId="4" xfId="5" applyNumberFormat="1" applyFont="1" applyFill="1" applyBorder="1" applyAlignment="1">
      <alignment horizontal="center" vertical="top" wrapText="1"/>
    </xf>
    <xf numFmtId="0" fontId="9" fillId="2" borderId="21" xfId="5" applyFont="1" applyFill="1" applyBorder="1" applyAlignment="1">
      <alignment vertical="top" wrapText="1"/>
    </xf>
    <xf numFmtId="0" fontId="9" fillId="0" borderId="22" xfId="5" applyFont="1" applyBorder="1" applyAlignment="1">
      <alignment vertical="top" wrapText="1"/>
    </xf>
    <xf numFmtId="0" fontId="9" fillId="0" borderId="5" xfId="5" applyFont="1" applyBorder="1" applyAlignment="1">
      <alignment vertical="top" wrapText="1"/>
    </xf>
    <xf numFmtId="0" fontId="9" fillId="0" borderId="23" xfId="5" applyFont="1" applyBorder="1" applyAlignment="1">
      <alignment vertical="top" wrapText="1"/>
    </xf>
    <xf numFmtId="3" fontId="9" fillId="0" borderId="5" xfId="5" applyNumberFormat="1" applyFont="1" applyBorder="1" applyAlignment="1">
      <alignment horizontal="center" vertical="top" wrapText="1"/>
    </xf>
    <xf numFmtId="0" fontId="9" fillId="0" borderId="24" xfId="5" applyFont="1" applyBorder="1" applyAlignment="1">
      <alignment horizontal="center" vertical="top" wrapText="1"/>
    </xf>
    <xf numFmtId="0" fontId="9" fillId="0" borderId="5" xfId="5" applyFont="1" applyBorder="1" applyAlignment="1">
      <alignment horizontal="center" vertical="top" wrapText="1"/>
    </xf>
    <xf numFmtId="0" fontId="14" fillId="0" borderId="23" xfId="5" applyFont="1" applyBorder="1" applyAlignment="1">
      <alignment vertical="top" wrapText="1"/>
    </xf>
    <xf numFmtId="0" fontId="9" fillId="0" borderId="25" xfId="5" applyFont="1" applyBorder="1" applyAlignment="1">
      <alignment horizontal="left" vertical="top" wrapText="1"/>
    </xf>
    <xf numFmtId="0" fontId="14" fillId="0" borderId="0" xfId="5" applyFont="1" applyAlignment="1">
      <alignment horizontal="left" vertical="top" wrapText="1"/>
    </xf>
    <xf numFmtId="0" fontId="9" fillId="0" borderId="0" xfId="5" applyFont="1" applyAlignment="1">
      <alignment vertical="top" wrapText="1"/>
    </xf>
    <xf numFmtId="0" fontId="18" fillId="0" borderId="26" xfId="5" applyFont="1" applyBorder="1" applyAlignment="1">
      <alignment vertical="top" wrapText="1"/>
    </xf>
    <xf numFmtId="3" fontId="18" fillId="0" borderId="0" xfId="5" applyNumberFormat="1" applyFont="1" applyAlignment="1">
      <alignment horizontal="center" vertical="top" wrapText="1"/>
    </xf>
    <xf numFmtId="9" fontId="18" fillId="0" borderId="0" xfId="5" applyNumberFormat="1" applyFont="1" applyAlignment="1">
      <alignment horizontal="center" vertical="top" wrapText="1"/>
    </xf>
    <xf numFmtId="0" fontId="14" fillId="0" borderId="26" xfId="5" applyFont="1" applyBorder="1" applyAlignment="1">
      <alignment horizontal="center" vertical="top" wrapText="1"/>
    </xf>
    <xf numFmtId="0" fontId="14" fillId="0" borderId="14" xfId="5" applyFont="1" applyBorder="1" applyAlignment="1">
      <alignment horizontal="left" vertical="top" wrapText="1"/>
    </xf>
    <xf numFmtId="0" fontId="14" fillId="0" borderId="27" xfId="5" applyFont="1" applyBorder="1" applyAlignment="1">
      <alignment horizontal="center" vertical="top" wrapText="1"/>
    </xf>
    <xf numFmtId="0" fontId="14" fillId="0" borderId="28" xfId="5" applyFont="1" applyBorder="1" applyAlignment="1">
      <alignment horizontal="center" vertical="top" wrapText="1"/>
    </xf>
    <xf numFmtId="0" fontId="14" fillId="0" borderId="29" xfId="5" applyFont="1" applyBorder="1" applyAlignment="1">
      <alignment horizontal="center" vertical="top" wrapText="1"/>
    </xf>
    <xf numFmtId="0" fontId="14" fillId="0" borderId="10" xfId="5" applyFont="1" applyBorder="1" applyAlignment="1">
      <alignment horizontal="center" vertical="top" wrapText="1"/>
    </xf>
    <xf numFmtId="0" fontId="9" fillId="0" borderId="30" xfId="5" applyFont="1" applyBorder="1" applyAlignment="1" applyProtection="1">
      <alignment vertical="top" wrapText="1"/>
      <protection locked="0"/>
    </xf>
    <xf numFmtId="0" fontId="9" fillId="0" borderId="1" xfId="5" applyFont="1" applyBorder="1" applyAlignment="1" applyProtection="1">
      <alignment horizontal="center" vertical="top" wrapText="1"/>
      <protection locked="0"/>
    </xf>
    <xf numFmtId="0" fontId="9" fillId="0" borderId="31" xfId="5" applyFont="1" applyBorder="1" applyAlignment="1" applyProtection="1">
      <alignment vertical="top" wrapText="1"/>
      <protection locked="0"/>
    </xf>
    <xf numFmtId="0" fontId="9" fillId="0" borderId="30" xfId="5" applyFont="1" applyBorder="1" applyAlignment="1" applyProtection="1">
      <alignment horizontal="left" vertical="top" wrapText="1"/>
      <protection locked="0"/>
    </xf>
    <xf numFmtId="9" fontId="9" fillId="0" borderId="18" xfId="5" applyNumberFormat="1" applyFont="1" applyBorder="1" applyAlignment="1" applyProtection="1">
      <alignment horizontal="center" vertical="top" wrapText="1"/>
      <protection locked="0"/>
    </xf>
    <xf numFmtId="0" fontId="9" fillId="4" borderId="19" xfId="5" applyFont="1" applyFill="1" applyBorder="1" applyAlignment="1" applyProtection="1">
      <alignment vertical="top" wrapText="1"/>
      <protection locked="0"/>
    </xf>
    <xf numFmtId="0" fontId="9" fillId="4" borderId="1" xfId="5" applyFont="1" applyFill="1" applyBorder="1" applyAlignment="1" applyProtection="1">
      <alignment vertical="top" wrapText="1"/>
      <protection locked="0"/>
    </xf>
    <xf numFmtId="9" fontId="14" fillId="0" borderId="32" xfId="5" applyNumberFormat="1" applyFont="1" applyBorder="1" applyAlignment="1" applyProtection="1">
      <alignment horizontal="center" vertical="top" wrapText="1"/>
      <protection locked="0"/>
    </xf>
    <xf numFmtId="0" fontId="9" fillId="0" borderId="7" xfId="5" applyFont="1" applyBorder="1" applyAlignment="1" applyProtection="1">
      <alignment vertical="top" wrapText="1"/>
      <protection locked="0"/>
    </xf>
    <xf numFmtId="0" fontId="9" fillId="0" borderId="4" xfId="5" applyFont="1" applyBorder="1" applyAlignment="1" applyProtection="1">
      <alignment horizontal="center" vertical="top" wrapText="1"/>
      <protection locked="0"/>
    </xf>
    <xf numFmtId="0" fontId="9" fillId="0" borderId="33" xfId="5" applyFont="1" applyBorder="1" applyAlignment="1" applyProtection="1">
      <alignment vertical="top" wrapText="1"/>
      <protection locked="0"/>
    </xf>
    <xf numFmtId="0" fontId="9" fillId="0" borderId="7" xfId="5" applyFont="1" applyBorder="1" applyAlignment="1" applyProtection="1">
      <alignment horizontal="left" vertical="top" wrapText="1"/>
      <protection locked="0"/>
    </xf>
    <xf numFmtId="9" fontId="9" fillId="0" borderId="20" xfId="5" applyNumberFormat="1" applyFont="1" applyBorder="1" applyAlignment="1" applyProtection="1">
      <alignment horizontal="center" vertical="top" wrapText="1"/>
      <protection locked="0"/>
    </xf>
    <xf numFmtId="0" fontId="9" fillId="0" borderId="21" xfId="5" applyFont="1" applyBorder="1" applyAlignment="1" applyProtection="1">
      <alignment vertical="top" wrapText="1"/>
      <protection locked="0"/>
    </xf>
    <xf numFmtId="9" fontId="14" fillId="0" borderId="34" xfId="5" applyNumberFormat="1" applyFont="1" applyBorder="1" applyAlignment="1" applyProtection="1">
      <alignment horizontal="center" vertical="top" wrapText="1"/>
      <protection locked="0"/>
    </xf>
    <xf numFmtId="0" fontId="9" fillId="0" borderId="33" xfId="5" applyFont="1" applyBorder="1" applyAlignment="1">
      <alignment vertical="top" wrapText="1"/>
    </xf>
    <xf numFmtId="0" fontId="9" fillId="0" borderId="35" xfId="5" applyFont="1" applyBorder="1" applyAlignment="1" applyProtection="1">
      <alignment vertical="top" wrapText="1"/>
      <protection locked="0"/>
    </xf>
    <xf numFmtId="0" fontId="9" fillId="0" borderId="36" xfId="5" applyFont="1" applyBorder="1" applyAlignment="1" applyProtection="1">
      <alignment vertical="top" wrapText="1"/>
      <protection locked="0"/>
    </xf>
    <xf numFmtId="9" fontId="14" fillId="0" borderId="37" xfId="5" applyNumberFormat="1" applyFont="1" applyBorder="1" applyAlignment="1" applyProtection="1">
      <alignment horizontal="center" vertical="top" wrapText="1"/>
      <protection locked="0"/>
    </xf>
    <xf numFmtId="0" fontId="9" fillId="0" borderId="22" xfId="5" applyFont="1" applyBorder="1" applyAlignment="1" applyProtection="1">
      <alignment vertical="top" wrapText="1"/>
      <protection locked="0"/>
    </xf>
    <xf numFmtId="0" fontId="9" fillId="0" borderId="5" xfId="5" applyFont="1" applyBorder="1" applyAlignment="1" applyProtection="1">
      <alignment horizontal="center" vertical="top" wrapText="1"/>
      <protection locked="0"/>
    </xf>
    <xf numFmtId="0" fontId="9" fillId="0" borderId="38" xfId="5" applyFont="1" applyBorder="1" applyAlignment="1">
      <alignment vertical="top" wrapText="1"/>
    </xf>
    <xf numFmtId="0" fontId="9" fillId="0" borderId="22" xfId="5" applyFont="1" applyBorder="1" applyAlignment="1" applyProtection="1">
      <alignment horizontal="left" vertical="top" wrapText="1"/>
      <protection locked="0"/>
    </xf>
    <xf numFmtId="9" fontId="9" fillId="0" borderId="23" xfId="8" applyFont="1" applyFill="1" applyBorder="1" applyAlignment="1" applyProtection="1">
      <alignment horizontal="center" vertical="top" wrapText="1"/>
      <protection locked="0"/>
    </xf>
    <xf numFmtId="0" fontId="9" fillId="0" borderId="24" xfId="5" applyFont="1" applyBorder="1" applyAlignment="1" applyProtection="1">
      <alignment vertical="top" wrapText="1"/>
      <protection locked="0"/>
    </xf>
    <xf numFmtId="9" fontId="19" fillId="0" borderId="39" xfId="4" applyNumberFormat="1" applyFont="1" applyFill="1" applyBorder="1" applyAlignment="1" applyProtection="1">
      <alignment horizontal="center" vertical="top" wrapText="1"/>
      <protection locked="0"/>
    </xf>
    <xf numFmtId="0" fontId="9" fillId="0" borderId="40" xfId="5" applyFont="1" applyBorder="1" applyAlignment="1" applyProtection="1">
      <alignment vertical="top" wrapText="1"/>
      <protection locked="0"/>
    </xf>
    <xf numFmtId="0" fontId="9" fillId="0" borderId="6" xfId="5" applyFont="1" applyBorder="1" applyAlignment="1" applyProtection="1">
      <alignment horizontal="center" vertical="top" wrapText="1"/>
      <protection locked="0"/>
    </xf>
    <xf numFmtId="0" fontId="9" fillId="0" borderId="41" xfId="5" applyFont="1" applyBorder="1" applyAlignment="1">
      <alignment vertical="top" wrapText="1"/>
    </xf>
    <xf numFmtId="0" fontId="9" fillId="0" borderId="40" xfId="5" applyFont="1" applyBorder="1" applyAlignment="1" applyProtection="1">
      <alignment horizontal="left" vertical="top" wrapText="1"/>
      <protection locked="0"/>
    </xf>
    <xf numFmtId="3" fontId="9" fillId="0" borderId="6" xfId="2" applyNumberFormat="1" applyFont="1" applyFill="1" applyBorder="1" applyAlignment="1">
      <alignment horizontal="center" vertical="top" wrapText="1"/>
    </xf>
    <xf numFmtId="0" fontId="9" fillId="0" borderId="6" xfId="5" applyFont="1" applyBorder="1" applyAlignment="1">
      <alignment vertical="top" wrapText="1"/>
    </xf>
    <xf numFmtId="0" fontId="14" fillId="0" borderId="41" xfId="5" applyFont="1" applyBorder="1" applyAlignment="1" applyProtection="1">
      <alignment horizontal="center" vertical="top" wrapText="1"/>
      <protection locked="0"/>
    </xf>
    <xf numFmtId="0" fontId="14" fillId="0" borderId="30" xfId="5" applyFont="1" applyBorder="1" applyAlignment="1">
      <alignment horizontal="center" vertical="top" wrapText="1"/>
    </xf>
    <xf numFmtId="3" fontId="14" fillId="0" borderId="1" xfId="5" applyNumberFormat="1" applyFont="1" applyBorder="1" applyAlignment="1">
      <alignment horizontal="center" vertical="top" wrapText="1"/>
    </xf>
    <xf numFmtId="0" fontId="14" fillId="0" borderId="31" xfId="5" applyFont="1" applyBorder="1" applyAlignment="1">
      <alignment horizontal="center" vertical="top" wrapText="1"/>
    </xf>
    <xf numFmtId="0" fontId="14" fillId="0" borderId="1" xfId="5" applyFont="1" applyBorder="1" applyAlignment="1">
      <alignment horizontal="center" vertical="top" wrapText="1"/>
    </xf>
    <xf numFmtId="0" fontId="9" fillId="0" borderId="12" xfId="5" applyFont="1" applyBorder="1" applyAlignment="1">
      <alignment horizontal="left" vertical="top" wrapText="1"/>
    </xf>
    <xf numFmtId="0" fontId="9" fillId="0" borderId="14" xfId="5" applyFont="1" applyBorder="1" applyAlignment="1">
      <alignment horizontal="left" vertical="top" wrapText="1"/>
    </xf>
    <xf numFmtId="0" fontId="14" fillId="0" borderId="42" xfId="5" applyFont="1" applyBorder="1" applyAlignment="1">
      <alignment horizontal="center" vertical="top" wrapText="1"/>
    </xf>
    <xf numFmtId="3" fontId="14" fillId="0" borderId="2" xfId="5" applyNumberFormat="1" applyFont="1" applyBorder="1" applyAlignment="1">
      <alignment horizontal="center" vertical="top" wrapText="1"/>
    </xf>
    <xf numFmtId="0" fontId="14" fillId="0" borderId="43" xfId="5" applyFont="1" applyBorder="1" applyAlignment="1">
      <alignment horizontal="center" vertical="top" wrapText="1"/>
    </xf>
    <xf numFmtId="0" fontId="14" fillId="0" borderId="2" xfId="5" applyFont="1" applyBorder="1" applyAlignment="1">
      <alignment horizontal="center" vertical="top" wrapText="1"/>
    </xf>
    <xf numFmtId="0" fontId="14" fillId="0" borderId="44" xfId="5" applyFont="1" applyBorder="1" applyAlignment="1">
      <alignment horizontal="center" vertical="top" wrapText="1"/>
    </xf>
    <xf numFmtId="0" fontId="9" fillId="0" borderId="18" xfId="5" applyFont="1" applyBorder="1" applyAlignment="1">
      <alignment vertical="top" wrapText="1"/>
    </xf>
    <xf numFmtId="3" fontId="9" fillId="0" borderId="4" xfId="2" applyNumberFormat="1" applyFont="1" applyFill="1" applyBorder="1" applyAlignment="1" applyProtection="1">
      <alignment horizontal="center" vertical="top" wrapText="1"/>
      <protection locked="0"/>
    </xf>
    <xf numFmtId="3" fontId="9" fillId="0" borderId="7" xfId="5" applyNumberFormat="1" applyFont="1" applyBorder="1" applyAlignment="1" applyProtection="1">
      <alignment vertical="top" wrapText="1"/>
      <protection locked="0"/>
    </xf>
    <xf numFmtId="3" fontId="9" fillId="0" borderId="4" xfId="5" applyNumberFormat="1" applyFont="1" applyBorder="1" applyAlignment="1" applyProtection="1">
      <alignment vertical="top" wrapText="1"/>
      <protection locked="0"/>
    </xf>
    <xf numFmtId="9" fontId="14" fillId="0" borderId="20" xfId="5" applyNumberFormat="1" applyFont="1" applyBorder="1" applyAlignment="1" applyProtection="1">
      <alignment horizontal="center" vertical="top" wrapText="1"/>
      <protection locked="0"/>
    </xf>
    <xf numFmtId="9" fontId="9" fillId="0" borderId="33" xfId="8" applyFont="1" applyFill="1" applyBorder="1" applyAlignment="1" applyProtection="1">
      <alignment horizontal="center" vertical="top" wrapText="1"/>
      <protection locked="0"/>
    </xf>
    <xf numFmtId="0" fontId="9" fillId="0" borderId="22" xfId="5" applyFont="1" applyBorder="1" applyAlignment="1">
      <alignment horizontal="left" vertical="top" wrapText="1"/>
    </xf>
    <xf numFmtId="9" fontId="9" fillId="0" borderId="5" xfId="5" applyNumberFormat="1" applyFont="1" applyBorder="1" applyAlignment="1">
      <alignment horizontal="center" vertical="top" wrapText="1"/>
    </xf>
    <xf numFmtId="0" fontId="9" fillId="0" borderId="38" xfId="5" applyFont="1" applyBorder="1" applyAlignment="1">
      <alignment horizontal="center" vertical="top" wrapText="1"/>
    </xf>
    <xf numFmtId="166" fontId="9" fillId="0" borderId="22" xfId="5" applyNumberFormat="1" applyFont="1" applyBorder="1" applyAlignment="1">
      <alignment horizontal="left" vertical="top" wrapText="1"/>
    </xf>
    <xf numFmtId="166" fontId="9" fillId="0" borderId="5" xfId="5" applyNumberFormat="1" applyFont="1" applyBorder="1" applyAlignment="1">
      <alignment horizontal="left" vertical="top" wrapText="1"/>
    </xf>
    <xf numFmtId="0" fontId="14" fillId="0" borderId="23" xfId="5" applyFont="1" applyBorder="1" applyAlignment="1">
      <alignment horizontal="left" vertical="top" wrapText="1"/>
    </xf>
    <xf numFmtId="0" fontId="20" fillId="0" borderId="25" xfId="5" applyFont="1" applyBorder="1" applyAlignment="1">
      <alignment vertical="top" wrapText="1"/>
    </xf>
    <xf numFmtId="0" fontId="14" fillId="0" borderId="0" xfId="5" applyFont="1" applyAlignment="1">
      <alignment horizontal="center" vertical="top" wrapText="1"/>
    </xf>
    <xf numFmtId="0" fontId="20" fillId="0" borderId="26" xfId="5" applyFont="1" applyBorder="1" applyAlignment="1">
      <alignment vertical="top" wrapText="1"/>
    </xf>
    <xf numFmtId="3" fontId="20" fillId="0" borderId="0" xfId="5" applyNumberFormat="1" applyFont="1" applyAlignment="1">
      <alignment vertical="top" wrapText="1"/>
    </xf>
    <xf numFmtId="0" fontId="20" fillId="0" borderId="0" xfId="5" applyFont="1" applyAlignment="1">
      <alignment vertical="top" wrapText="1"/>
    </xf>
    <xf numFmtId="0" fontId="14" fillId="0" borderId="26" xfId="5" applyFont="1" applyBorder="1" applyAlignment="1">
      <alignment horizontal="left" vertical="top" wrapText="1"/>
    </xf>
    <xf numFmtId="0" fontId="14" fillId="0" borderId="45" xfId="5" applyFont="1" applyBorder="1" applyAlignment="1">
      <alignment horizontal="center" vertical="top" wrapText="1"/>
    </xf>
    <xf numFmtId="0" fontId="14" fillId="0" borderId="46" xfId="5" applyFont="1" applyBorder="1" applyAlignment="1">
      <alignment horizontal="center" vertical="top" wrapText="1"/>
    </xf>
    <xf numFmtId="3" fontId="14" fillId="0" borderId="28" xfId="5" applyNumberFormat="1" applyFont="1" applyBorder="1" applyAlignment="1">
      <alignment horizontal="center" vertical="top" wrapText="1"/>
    </xf>
    <xf numFmtId="0" fontId="14" fillId="0" borderId="47" xfId="5" applyFont="1" applyBorder="1" applyAlignment="1">
      <alignment horizontal="center" vertical="top" wrapText="1"/>
    </xf>
    <xf numFmtId="3" fontId="9" fillId="0" borderId="21" xfId="5" applyNumberFormat="1" applyFont="1" applyBorder="1" applyAlignment="1" applyProtection="1">
      <alignment vertical="top" wrapText="1"/>
      <protection locked="0"/>
    </xf>
    <xf numFmtId="0" fontId="14" fillId="0" borderId="20" xfId="5" applyFont="1" applyBorder="1" applyAlignment="1" applyProtection="1">
      <alignment horizontal="center" vertical="top" wrapText="1"/>
      <protection locked="0"/>
    </xf>
    <xf numFmtId="9" fontId="9" fillId="0" borderId="20" xfId="8" applyFont="1" applyFill="1" applyBorder="1" applyAlignment="1" applyProtection="1">
      <alignment horizontal="center" vertical="top" wrapText="1"/>
      <protection locked="0"/>
    </xf>
    <xf numFmtId="0" fontId="14" fillId="0" borderId="25" xfId="5" applyFont="1" applyBorder="1" applyAlignment="1">
      <alignment horizontal="center" vertical="top" wrapText="1"/>
    </xf>
    <xf numFmtId="0" fontId="14" fillId="0" borderId="40" xfId="5" applyFont="1" applyBorder="1" applyAlignment="1">
      <alignment horizontal="center" vertical="top" wrapText="1"/>
    </xf>
    <xf numFmtId="3" fontId="14" fillId="0" borderId="6" xfId="5" applyNumberFormat="1" applyFont="1" applyBorder="1" applyAlignment="1">
      <alignment horizontal="center" vertical="top" wrapText="1"/>
    </xf>
    <xf numFmtId="0" fontId="14" fillId="0" borderId="6" xfId="5" applyFont="1" applyBorder="1" applyAlignment="1">
      <alignment horizontal="center" vertical="top" wrapText="1"/>
    </xf>
    <xf numFmtId="0" fontId="9" fillId="0" borderId="6" xfId="5" applyFont="1" applyBorder="1" applyAlignment="1">
      <alignment horizontal="left" vertical="top" wrapText="1"/>
    </xf>
    <xf numFmtId="0" fontId="14" fillId="0" borderId="46" xfId="5" applyFont="1" applyBorder="1" applyAlignment="1">
      <alignment horizontal="left" vertical="top" wrapText="1"/>
    </xf>
    <xf numFmtId="0" fontId="9" fillId="0" borderId="49" xfId="5" applyFont="1" applyBorder="1" applyAlignment="1" applyProtection="1">
      <alignment vertical="top" wrapText="1"/>
      <protection locked="0"/>
    </xf>
    <xf numFmtId="0" fontId="9" fillId="0" borderId="31" xfId="5" applyFont="1" applyBorder="1" applyAlignment="1">
      <alignment vertical="top" wrapText="1"/>
    </xf>
    <xf numFmtId="3" fontId="9" fillId="0" borderId="1" xfId="2" applyNumberFormat="1" applyFont="1" applyFill="1" applyBorder="1" applyAlignment="1" applyProtection="1">
      <alignment horizontal="center" vertical="top" wrapText="1"/>
      <protection locked="0"/>
    </xf>
    <xf numFmtId="9" fontId="9" fillId="0" borderId="18" xfId="8" applyFont="1" applyFill="1" applyBorder="1" applyAlignment="1" applyProtection="1">
      <alignment horizontal="center" vertical="top" wrapText="1"/>
      <protection locked="0"/>
    </xf>
    <xf numFmtId="10" fontId="9" fillId="0" borderId="19" xfId="5" applyNumberFormat="1" applyFont="1" applyBorder="1" applyAlignment="1" applyProtection="1">
      <alignment vertical="top" wrapText="1"/>
      <protection locked="0"/>
    </xf>
    <xf numFmtId="10" fontId="9" fillId="0" borderId="1" xfId="5" applyNumberFormat="1" applyFont="1" applyBorder="1" applyAlignment="1" applyProtection="1">
      <alignment vertical="top" wrapText="1"/>
      <protection locked="0"/>
    </xf>
    <xf numFmtId="9" fontId="14" fillId="0" borderId="18" xfId="5" applyNumberFormat="1" applyFont="1" applyBorder="1" applyAlignment="1" applyProtection="1">
      <alignment horizontal="center" vertical="top" wrapText="1"/>
      <protection locked="0"/>
    </xf>
    <xf numFmtId="0" fontId="9" fillId="0" borderId="50" xfId="5" applyFont="1" applyBorder="1" applyAlignment="1" applyProtection="1">
      <alignment vertical="top" wrapText="1"/>
      <protection locked="0"/>
    </xf>
    <xf numFmtId="0" fontId="9" fillId="0" borderId="2" xfId="5" applyFont="1" applyBorder="1" applyAlignment="1" applyProtection="1">
      <alignment horizontal="center" vertical="top" wrapText="1"/>
      <protection locked="0"/>
    </xf>
    <xf numFmtId="10" fontId="9" fillId="0" borderId="21" xfId="5" applyNumberFormat="1" applyFont="1" applyBorder="1" applyAlignment="1" applyProtection="1">
      <alignment vertical="top" wrapText="1"/>
      <protection locked="0"/>
    </xf>
    <xf numFmtId="10" fontId="9" fillId="0" borderId="4" xfId="5" applyNumberFormat="1" applyFont="1" applyBorder="1" applyAlignment="1" applyProtection="1">
      <alignment vertical="top" wrapText="1"/>
      <protection locked="0"/>
    </xf>
    <xf numFmtId="0" fontId="9" fillId="0" borderId="51" xfId="5" applyFont="1" applyBorder="1" applyAlignment="1" applyProtection="1">
      <alignment vertical="top" wrapText="1"/>
      <protection locked="0"/>
    </xf>
    <xf numFmtId="3" fontId="9" fillId="0" borderId="5" xfId="5" applyNumberFormat="1" applyFont="1" applyBorder="1" applyAlignment="1" applyProtection="1">
      <alignment horizontal="center" vertical="top" wrapText="1"/>
      <protection locked="0"/>
    </xf>
    <xf numFmtId="9" fontId="9" fillId="0" borderId="23" xfId="5" applyNumberFormat="1" applyFont="1" applyBorder="1" applyAlignment="1" applyProtection="1">
      <alignment horizontal="center" vertical="top" wrapText="1"/>
      <protection locked="0"/>
    </xf>
    <xf numFmtId="3" fontId="9" fillId="0" borderId="24" xfId="5" applyNumberFormat="1" applyFont="1" applyBorder="1" applyAlignment="1" applyProtection="1">
      <alignment vertical="top" wrapText="1"/>
      <protection locked="0"/>
    </xf>
    <xf numFmtId="3" fontId="9" fillId="0" borderId="5" xfId="5" applyNumberFormat="1" applyFont="1" applyBorder="1" applyAlignment="1" applyProtection="1">
      <alignment vertical="top" wrapText="1"/>
      <protection locked="0"/>
    </xf>
    <xf numFmtId="9" fontId="14" fillId="0" borderId="23" xfId="5" applyNumberFormat="1" applyFont="1" applyBorder="1" applyAlignment="1" applyProtection="1">
      <alignment horizontal="center" vertical="top" wrapText="1"/>
      <protection locked="0"/>
    </xf>
    <xf numFmtId="3" fontId="14" fillId="0" borderId="0" xfId="5" applyNumberFormat="1" applyFont="1" applyAlignment="1">
      <alignment horizontal="center" vertical="top" wrapText="1"/>
    </xf>
    <xf numFmtId="0" fontId="9" fillId="0" borderId="48" xfId="5" applyFont="1" applyBorder="1" applyAlignment="1" applyProtection="1">
      <alignment horizontal="left" vertical="top" wrapText="1"/>
      <protection locked="0"/>
    </xf>
    <xf numFmtId="3" fontId="9" fillId="0" borderId="2" xfId="2" applyNumberFormat="1" applyFont="1" applyFill="1" applyBorder="1" applyAlignment="1" applyProtection="1">
      <alignment horizontal="center" vertical="top" wrapText="1"/>
      <protection locked="0"/>
    </xf>
    <xf numFmtId="9" fontId="9" fillId="0" borderId="44" xfId="8" applyFont="1" applyFill="1" applyBorder="1" applyAlignment="1" applyProtection="1">
      <alignment horizontal="center" vertical="top" wrapText="1"/>
      <protection locked="0"/>
    </xf>
    <xf numFmtId="0" fontId="9" fillId="0" borderId="35" xfId="5" applyFont="1" applyBorder="1" applyAlignment="1" applyProtection="1">
      <alignment horizontal="left" vertical="top" wrapText="1"/>
      <protection locked="0"/>
    </xf>
    <xf numFmtId="3" fontId="9" fillId="0" borderId="36" xfId="5" applyNumberFormat="1" applyFont="1" applyBorder="1" applyAlignment="1" applyProtection="1">
      <alignment horizontal="center" vertical="top" wrapText="1"/>
      <protection locked="0"/>
    </xf>
    <xf numFmtId="9" fontId="9" fillId="0" borderId="52" xfId="5" applyNumberFormat="1" applyFont="1" applyBorder="1" applyAlignment="1" applyProtection="1">
      <alignment horizontal="center" vertical="top" wrapText="1"/>
      <protection locked="0"/>
    </xf>
    <xf numFmtId="0" fontId="9" fillId="0" borderId="0" xfId="5" applyFont="1" applyAlignment="1" applyProtection="1">
      <alignment vertical="top" wrapText="1"/>
      <protection locked="0"/>
    </xf>
    <xf numFmtId="0" fontId="9" fillId="0" borderId="0" xfId="5" applyFont="1" applyAlignment="1">
      <alignment horizontal="center" vertical="top" wrapText="1"/>
    </xf>
    <xf numFmtId="3" fontId="9" fillId="0" borderId="0" xfId="5" applyNumberFormat="1" applyFont="1" applyAlignment="1">
      <alignment horizontal="center" vertical="top" wrapText="1"/>
    </xf>
    <xf numFmtId="0" fontId="21" fillId="0" borderId="0" xfId="5" applyFont="1" applyAlignment="1">
      <alignment horizontal="left" vertical="top" wrapText="1"/>
    </xf>
    <xf numFmtId="0" fontId="12" fillId="0" borderId="0" xfId="5" applyFont="1" applyAlignment="1">
      <alignment horizontal="center" vertical="top" wrapText="1"/>
    </xf>
    <xf numFmtId="3" fontId="12" fillId="0" borderId="0" xfId="5" applyNumberFormat="1" applyFont="1" applyAlignment="1">
      <alignment horizontal="center" vertical="top" wrapText="1"/>
    </xf>
    <xf numFmtId="0" fontId="9" fillId="0" borderId="25" xfId="5" applyFont="1" applyBorder="1" applyAlignment="1">
      <alignment horizontal="center" vertical="top" wrapText="1"/>
    </xf>
    <xf numFmtId="0" fontId="9" fillId="0" borderId="25" xfId="5" applyFont="1" applyBorder="1" applyAlignment="1">
      <alignment vertical="top" wrapText="1"/>
    </xf>
    <xf numFmtId="0" fontId="25" fillId="5" borderId="11" xfId="0" applyFont="1" applyFill="1" applyBorder="1" applyAlignment="1">
      <alignment horizontal="justify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left"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26" fillId="0" borderId="26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26" fillId="0" borderId="41" xfId="0" applyFont="1" applyBorder="1" applyAlignment="1">
      <alignment horizontal="justify" vertical="center" wrapText="1"/>
    </xf>
    <xf numFmtId="0" fontId="0" fillId="0" borderId="41" xfId="0" applyBorder="1" applyAlignment="1">
      <alignment vertical="top" wrapText="1"/>
    </xf>
    <xf numFmtId="0" fontId="26" fillId="0" borderId="0" xfId="0" applyFont="1" applyAlignment="1">
      <alignment horizontal="justify" vertical="center"/>
    </xf>
    <xf numFmtId="168" fontId="25" fillId="5" borderId="10" xfId="0" applyNumberFormat="1" applyFont="1" applyFill="1" applyBorder="1" applyAlignment="1">
      <alignment horizontal="center" vertical="center" wrapText="1"/>
    </xf>
    <xf numFmtId="168" fontId="27" fillId="0" borderId="41" xfId="0" applyNumberFormat="1" applyFont="1" applyBorder="1" applyAlignment="1">
      <alignment horizontal="left" vertical="center" wrapText="1"/>
    </xf>
    <xf numFmtId="168" fontId="27" fillId="0" borderId="26" xfId="0" applyNumberFormat="1" applyFont="1" applyBorder="1" applyAlignment="1">
      <alignment horizontal="left" vertical="center" wrapText="1"/>
    </xf>
    <xf numFmtId="168" fontId="26" fillId="0" borderId="41" xfId="0" applyNumberFormat="1" applyFont="1" applyBorder="1" applyAlignment="1">
      <alignment horizontal="left" vertical="center" wrapText="1"/>
    </xf>
    <xf numFmtId="168" fontId="0" fillId="0" borderId="0" xfId="0" applyNumberFormat="1"/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11" fillId="0" borderId="57" xfId="0" applyFont="1" applyBorder="1"/>
    <xf numFmtId="0" fontId="11" fillId="0" borderId="36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28" fillId="0" borderId="43" xfId="0" applyFont="1" applyBorder="1" applyAlignment="1">
      <alignment horizontal="left" indent="1"/>
    </xf>
    <xf numFmtId="0" fontId="11" fillId="0" borderId="2" xfId="0" applyFont="1" applyBorder="1"/>
    <xf numFmtId="0" fontId="28" fillId="0" borderId="2" xfId="0" applyFont="1" applyBorder="1" applyAlignment="1">
      <alignment horizontal="left" indent="1"/>
    </xf>
    <xf numFmtId="0" fontId="11" fillId="0" borderId="48" xfId="0" applyFont="1" applyBorder="1"/>
    <xf numFmtId="3" fontId="9" fillId="0" borderId="2" xfId="5" applyNumberFormat="1" applyFont="1" applyBorder="1" applyAlignment="1">
      <alignment horizontal="center" vertical="top" wrapText="1"/>
    </xf>
    <xf numFmtId="0" fontId="9" fillId="0" borderId="44" xfId="5" applyFont="1" applyBorder="1" applyAlignment="1">
      <alignment horizontal="center" vertical="top" wrapText="1"/>
    </xf>
    <xf numFmtId="0" fontId="9" fillId="0" borderId="48" xfId="5" applyFont="1" applyBorder="1" applyAlignment="1">
      <alignment horizontal="center" vertical="top" wrapText="1"/>
    </xf>
    <xf numFmtId="3" fontId="30" fillId="6" borderId="58" xfId="6" applyNumberFormat="1" applyFont="1" applyFill="1" applyBorder="1" applyAlignment="1">
      <alignment horizontal="center" vertical="center" wrapText="1"/>
    </xf>
    <xf numFmtId="0" fontId="30" fillId="6" borderId="58" xfId="6" applyFont="1" applyFill="1" applyBorder="1" applyAlignment="1">
      <alignment horizontal="center" vertical="center" wrapText="1"/>
    </xf>
    <xf numFmtId="166" fontId="30" fillId="6" borderId="58" xfId="6" applyNumberFormat="1" applyFont="1" applyFill="1" applyBorder="1" applyAlignment="1">
      <alignment horizontal="center" vertical="center" wrapText="1"/>
    </xf>
    <xf numFmtId="166" fontId="30" fillId="6" borderId="59" xfId="6" applyNumberFormat="1" applyFont="1" applyFill="1" applyBorder="1" applyAlignment="1">
      <alignment horizontal="center" vertical="center" wrapText="1"/>
    </xf>
    <xf numFmtId="9" fontId="30" fillId="6" borderId="58" xfId="1" applyNumberFormat="1" applyFont="1" applyFill="1" applyBorder="1" applyAlignment="1">
      <alignment horizontal="center" vertical="center" wrapText="1"/>
    </xf>
    <xf numFmtId="167" fontId="30" fillId="6" borderId="58" xfId="1" applyNumberFormat="1" applyFont="1" applyFill="1" applyBorder="1" applyAlignment="1">
      <alignment horizontal="center" vertical="center" wrapText="1"/>
    </xf>
    <xf numFmtId="3" fontId="32" fillId="0" borderId="4" xfId="0" applyNumberFormat="1" applyFont="1" applyBorder="1" applyAlignment="1">
      <alignment horizontal="left" vertical="center"/>
    </xf>
    <xf numFmtId="3" fontId="32" fillId="0" borderId="4" xfId="0" applyNumberFormat="1" applyFont="1" applyBorder="1" applyAlignment="1">
      <alignment horizontal="center" vertical="center"/>
    </xf>
    <xf numFmtId="3" fontId="32" fillId="0" borderId="4" xfId="0" applyNumberFormat="1" applyFont="1" applyBorder="1" applyAlignment="1">
      <alignment horizontal="center"/>
    </xf>
    <xf numFmtId="3" fontId="33" fillId="0" borderId="4" xfId="0" applyNumberFormat="1" applyFont="1" applyBorder="1"/>
    <xf numFmtId="166" fontId="31" fillId="7" borderId="4" xfId="0" applyNumberFormat="1" applyFont="1" applyFill="1" applyBorder="1"/>
    <xf numFmtId="166" fontId="34" fillId="7" borderId="4" xfId="0" applyNumberFormat="1" applyFont="1" applyFill="1" applyBorder="1"/>
    <xf numFmtId="3" fontId="32" fillId="7" borderId="4" xfId="0" applyNumberFormat="1" applyFont="1" applyFill="1" applyBorder="1" applyAlignment="1">
      <alignment horizontal="center"/>
    </xf>
    <xf numFmtId="3" fontId="34" fillId="7" borderId="4" xfId="0" applyNumberFormat="1" applyFont="1" applyFill="1" applyBorder="1"/>
    <xf numFmtId="9" fontId="34" fillId="7" borderId="4" xfId="1" applyNumberFormat="1" applyFont="1" applyFill="1" applyBorder="1"/>
    <xf numFmtId="167" fontId="34" fillId="7" borderId="4" xfId="1" applyNumberFormat="1" applyFont="1" applyFill="1" applyBorder="1"/>
    <xf numFmtId="43" fontId="34" fillId="0" borderId="4" xfId="1" applyNumberFormat="1" applyFont="1" applyFill="1" applyBorder="1"/>
    <xf numFmtId="166" fontId="31" fillId="0" borderId="4" xfId="0" applyNumberFormat="1" applyFont="1" applyBorder="1"/>
    <xf numFmtId="3" fontId="32" fillId="8" borderId="4" xfId="0" applyNumberFormat="1" applyFont="1" applyFill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4" xfId="10" applyFont="1" applyBorder="1"/>
    <xf numFmtId="3" fontId="32" fillId="0" borderId="4" xfId="10" applyNumberFormat="1" applyFont="1" applyBorder="1" applyAlignment="1">
      <alignment horizontal="center"/>
    </xf>
    <xf numFmtId="0" fontId="32" fillId="8" borderId="4" xfId="10" applyFont="1" applyFill="1" applyBorder="1"/>
    <xf numFmtId="3" fontId="32" fillId="9" borderId="4" xfId="10" applyNumberFormat="1" applyFont="1" applyFill="1" applyBorder="1" applyAlignment="1">
      <alignment horizontal="center"/>
    </xf>
    <xf numFmtId="0" fontId="32" fillId="0" borderId="4" xfId="0" applyFont="1" applyBorder="1"/>
    <xf numFmtId="166" fontId="35" fillId="7" borderId="4" xfId="0" applyNumberFormat="1" applyFont="1" applyFill="1" applyBorder="1"/>
    <xf numFmtId="166" fontId="36" fillId="7" borderId="4" xfId="0" applyNumberFormat="1" applyFont="1" applyFill="1" applyBorder="1"/>
    <xf numFmtId="165" fontId="35" fillId="7" borderId="4" xfId="0" applyNumberFormat="1" applyFont="1" applyFill="1" applyBorder="1"/>
    <xf numFmtId="3" fontId="35" fillId="7" borderId="4" xfId="0" applyNumberFormat="1" applyFont="1" applyFill="1" applyBorder="1"/>
    <xf numFmtId="9" fontId="37" fillId="7" borderId="4" xfId="1" applyNumberFormat="1" applyFont="1" applyFill="1" applyBorder="1"/>
    <xf numFmtId="167" fontId="35" fillId="7" borderId="4" xfId="1" applyNumberFormat="1" applyFont="1" applyFill="1" applyBorder="1"/>
    <xf numFmtId="0" fontId="14" fillId="0" borderId="44" xfId="5" applyFont="1" applyBorder="1" applyAlignment="1">
      <alignment horizontal="left" vertical="top" wrapText="1"/>
    </xf>
    <xf numFmtId="0" fontId="14" fillId="0" borderId="20" xfId="5" applyFont="1" applyBorder="1" applyAlignment="1">
      <alignment horizontal="left" vertical="top" wrapText="1"/>
    </xf>
    <xf numFmtId="0" fontId="14" fillId="0" borderId="18" xfId="5" applyFont="1" applyBorder="1" applyAlignment="1">
      <alignment horizontal="left" vertical="top" wrapText="1"/>
    </xf>
    <xf numFmtId="0" fontId="9" fillId="2" borderId="1" xfId="5" applyFont="1" applyFill="1" applyBorder="1" applyAlignment="1">
      <alignment horizontal="left" vertical="top" wrapText="1"/>
    </xf>
    <xf numFmtId="0" fontId="9" fillId="2" borderId="2" xfId="5" applyFont="1" applyFill="1" applyBorder="1" applyAlignment="1">
      <alignment horizontal="left" vertical="top" wrapText="1"/>
    </xf>
    <xf numFmtId="0" fontId="9" fillId="0" borderId="1" xfId="5" applyFont="1" applyBorder="1" applyAlignment="1">
      <alignment horizontal="left" vertical="top" wrapText="1"/>
    </xf>
    <xf numFmtId="0" fontId="9" fillId="0" borderId="2" xfId="5" applyFont="1" applyBorder="1" applyAlignment="1">
      <alignment horizontal="left" vertical="top" wrapText="1"/>
    </xf>
    <xf numFmtId="0" fontId="15" fillId="0" borderId="9" xfId="5" applyFont="1" applyBorder="1" applyAlignment="1">
      <alignment horizontal="left" vertical="top" wrapText="1"/>
    </xf>
    <xf numFmtId="0" fontId="15" fillId="0" borderId="8" xfId="5" applyFont="1" applyBorder="1" applyAlignment="1">
      <alignment horizontal="left" vertical="top" wrapText="1"/>
    </xf>
    <xf numFmtId="0" fontId="15" fillId="0" borderId="10" xfId="5" applyFont="1" applyBorder="1" applyAlignment="1">
      <alignment horizontal="left" vertical="top" wrapText="1"/>
    </xf>
    <xf numFmtId="0" fontId="22" fillId="0" borderId="9" xfId="5" applyFont="1" applyBorder="1" applyAlignment="1">
      <alignment horizontal="left" vertical="top" wrapText="1"/>
    </xf>
    <xf numFmtId="0" fontId="22" fillId="0" borderId="8" xfId="5" applyFont="1" applyBorder="1" applyAlignment="1">
      <alignment horizontal="left" vertical="top" wrapText="1"/>
    </xf>
    <xf numFmtId="0" fontId="22" fillId="0" borderId="10" xfId="5" applyFont="1" applyBorder="1" applyAlignment="1">
      <alignment horizontal="left" vertical="top" wrapText="1"/>
    </xf>
    <xf numFmtId="0" fontId="22" fillId="0" borderId="53" xfId="5" applyFont="1" applyBorder="1" applyAlignment="1">
      <alignment horizontal="left" vertical="top" wrapText="1"/>
    </xf>
    <xf numFmtId="0" fontId="23" fillId="0" borderId="45" xfId="5" applyFont="1" applyBorder="1" applyAlignment="1">
      <alignment horizontal="left" vertical="top" wrapText="1"/>
    </xf>
    <xf numFmtId="0" fontId="23" fillId="0" borderId="8" xfId="5" applyFont="1" applyBorder="1" applyAlignment="1">
      <alignment horizontal="left" vertical="top" wrapText="1"/>
    </xf>
    <xf numFmtId="0" fontId="23" fillId="0" borderId="10" xfId="5" applyFont="1" applyBorder="1" applyAlignment="1">
      <alignment horizontal="left" vertical="top" wrapText="1"/>
    </xf>
    <xf numFmtId="0" fontId="22" fillId="0" borderId="45" xfId="5" applyFont="1" applyBorder="1" applyAlignment="1">
      <alignment horizontal="left" vertical="top" wrapText="1"/>
    </xf>
    <xf numFmtId="0" fontId="22" fillId="0" borderId="14" xfId="5" applyFont="1" applyBorder="1" applyAlignment="1">
      <alignment horizontal="left" vertical="top" wrapText="1"/>
    </xf>
    <xf numFmtId="0" fontId="22" fillId="0" borderId="40" xfId="5" applyFont="1" applyBorder="1" applyAlignment="1">
      <alignment horizontal="left" vertical="top" wrapText="1"/>
    </xf>
    <xf numFmtId="0" fontId="22" fillId="0" borderId="6" xfId="5" applyFont="1" applyBorder="1" applyAlignment="1">
      <alignment horizontal="left" vertical="top" wrapText="1"/>
    </xf>
    <xf numFmtId="0" fontId="22" fillId="0" borderId="41" xfId="5" applyFont="1" applyBorder="1" applyAlignment="1">
      <alignment horizontal="left" vertical="top" wrapText="1"/>
    </xf>
    <xf numFmtId="0" fontId="22" fillId="0" borderId="25" xfId="5" applyFont="1" applyBorder="1" applyAlignment="1">
      <alignment horizontal="left" vertical="top" wrapText="1"/>
    </xf>
    <xf numFmtId="0" fontId="22" fillId="0" borderId="0" xfId="5" applyFont="1" applyAlignment="1">
      <alignment horizontal="left" vertical="top" wrapText="1"/>
    </xf>
    <xf numFmtId="0" fontId="22" fillId="0" borderId="26" xfId="5" applyFont="1" applyBorder="1" applyAlignment="1">
      <alignment horizontal="left" vertical="top" wrapText="1"/>
    </xf>
    <xf numFmtId="0" fontId="23" fillId="0" borderId="53" xfId="5" applyFont="1" applyBorder="1" applyAlignment="1">
      <alignment horizontal="left" vertical="top" wrapText="1"/>
    </xf>
    <xf numFmtId="0" fontId="23" fillId="0" borderId="14" xfId="5" applyFont="1" applyBorder="1" applyAlignment="1">
      <alignment horizontal="left" vertical="top" wrapText="1"/>
    </xf>
    <xf numFmtId="0" fontId="23" fillId="0" borderId="25" xfId="5" applyFont="1" applyBorder="1" applyAlignment="1">
      <alignment horizontal="left" vertical="top" wrapText="1"/>
    </xf>
    <xf numFmtId="0" fontId="23" fillId="0" borderId="0" xfId="5" applyFont="1" applyAlignment="1">
      <alignment horizontal="left" vertical="top" wrapText="1"/>
    </xf>
    <xf numFmtId="0" fontId="23" fillId="0" borderId="26" xfId="5" applyFont="1" applyBorder="1" applyAlignment="1">
      <alignment horizontal="left" vertical="top" wrapText="1"/>
    </xf>
    <xf numFmtId="0" fontId="9" fillId="0" borderId="18" xfId="5" applyFont="1" applyBorder="1" applyAlignment="1">
      <alignment horizontal="left" vertical="top" wrapText="1"/>
    </xf>
    <xf numFmtId="0" fontId="9" fillId="0" borderId="44" xfId="5" applyFont="1" applyBorder="1" applyAlignment="1">
      <alignment horizontal="left" vertical="top" wrapText="1"/>
    </xf>
    <xf numFmtId="0" fontId="9" fillId="0" borderId="30" xfId="5" applyFont="1" applyBorder="1" applyAlignment="1">
      <alignment horizontal="left" vertical="top" wrapText="1"/>
    </xf>
    <xf numFmtId="0" fontId="9" fillId="0" borderId="42" xfId="5" applyFont="1" applyBorder="1" applyAlignment="1">
      <alignment horizontal="left" vertical="top" wrapText="1"/>
    </xf>
    <xf numFmtId="0" fontId="16" fillId="0" borderId="0" xfId="5" applyFont="1" applyAlignment="1">
      <alignment horizontal="center" vertical="top" wrapText="1"/>
    </xf>
    <xf numFmtId="0" fontId="24" fillId="0" borderId="9" xfId="5" applyFont="1" applyBorder="1" applyAlignment="1">
      <alignment horizontal="left" vertical="top" wrapText="1"/>
    </xf>
    <xf numFmtId="0" fontId="24" fillId="0" borderId="8" xfId="5" applyFont="1" applyBorder="1" applyAlignment="1">
      <alignment horizontal="left" vertical="top" wrapText="1"/>
    </xf>
    <xf numFmtId="0" fontId="24" fillId="0" borderId="10" xfId="5" applyFont="1" applyBorder="1" applyAlignment="1">
      <alignment horizontal="left" vertical="top" wrapText="1"/>
    </xf>
    <xf numFmtId="0" fontId="26" fillId="0" borderId="56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left" vertical="center" wrapText="1"/>
    </xf>
    <xf numFmtId="168" fontId="27" fillId="0" borderId="56" xfId="0" applyNumberFormat="1" applyFont="1" applyBorder="1" applyAlignment="1">
      <alignment horizontal="left" vertical="center" wrapText="1"/>
    </xf>
    <xf numFmtId="168" fontId="27" fillId="0" borderId="54" xfId="0" applyNumberFormat="1" applyFont="1" applyBorder="1" applyAlignment="1">
      <alignment horizontal="left" vertical="center" wrapText="1"/>
    </xf>
    <xf numFmtId="168" fontId="27" fillId="0" borderId="55" xfId="0" applyNumberFormat="1" applyFont="1" applyBorder="1" applyAlignment="1">
      <alignment horizontal="left" vertical="center" wrapText="1"/>
    </xf>
    <xf numFmtId="0" fontId="17" fillId="0" borderId="56" xfId="0" applyFont="1" applyBorder="1" applyAlignment="1">
      <alignment horizontal="left" vertical="center" wrapText="1"/>
    </xf>
    <xf numFmtId="0" fontId="17" fillId="0" borderId="55" xfId="0" applyFont="1" applyBorder="1" applyAlignment="1">
      <alignment horizontal="left" vertical="center" wrapText="1"/>
    </xf>
  </cellXfs>
  <cellStyles count="11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_IPC Population Calculation Template-Andrew" xfId="10" xr:uid="{00000000-0005-0000-0000-000008000000}"/>
    <cellStyle name="Percent 2" xfId="8" xr:uid="{00000000-0005-0000-0000-000009000000}"/>
    <cellStyle name="Percent 3" xfId="9" xr:uid="{00000000-0005-0000-0000-00000A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4</xdr:row>
      <xdr:rowOff>76201</xdr:rowOff>
    </xdr:from>
    <xdr:to>
      <xdr:col>2</xdr:col>
      <xdr:colOff>368300</xdr:colOff>
      <xdr:row>18</xdr:row>
      <xdr:rowOff>101601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63FFD6EC-328C-42AE-B9FA-53E9AACBB343}"/>
            </a:ext>
          </a:extLst>
        </xdr:cNvPr>
        <xdr:cNvCxnSpPr/>
      </xdr:nvCxnSpPr>
      <xdr:spPr>
        <a:xfrm>
          <a:off x="1409700" y="736601"/>
          <a:ext cx="25400" cy="2336800"/>
        </a:xfrm>
        <a:prstGeom prst="straightConnector1">
          <a:avLst/>
        </a:prstGeom>
        <a:ln w="9525">
          <a:solidFill>
            <a:schemeClr val="tx1">
              <a:lumMod val="50000"/>
              <a:lumOff val="50000"/>
            </a:schemeClr>
          </a:solidFill>
          <a:headEnd type="none" w="lg" len="med"/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279400</xdr:colOff>
      <xdr:row>4</xdr:row>
      <xdr:rowOff>68580</xdr:rowOff>
    </xdr:from>
    <xdr:to>
      <xdr:col>4</xdr:col>
      <xdr:colOff>304800</xdr:colOff>
      <xdr:row>18</xdr:row>
      <xdr:rowOff>93980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2713CC8-1D39-4F7A-A22C-3FA79C0E2D59}"/>
            </a:ext>
          </a:extLst>
        </xdr:cNvPr>
        <xdr:cNvCxnSpPr/>
      </xdr:nvCxnSpPr>
      <xdr:spPr>
        <a:xfrm>
          <a:off x="2641600" y="728980"/>
          <a:ext cx="25400" cy="2336800"/>
        </a:xfrm>
        <a:prstGeom prst="straightConnector1">
          <a:avLst/>
        </a:prstGeom>
        <a:ln w="9525">
          <a:solidFill>
            <a:schemeClr val="tx1">
              <a:lumMod val="50000"/>
              <a:lumOff val="50000"/>
            </a:schemeClr>
          </a:solidFill>
          <a:headEnd type="none" w="lg" len="med"/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431800</xdr:colOff>
      <xdr:row>10</xdr:row>
      <xdr:rowOff>63501</xdr:rowOff>
    </xdr:from>
    <xdr:to>
      <xdr:col>3</xdr:col>
      <xdr:colOff>317500</xdr:colOff>
      <xdr:row>14</xdr:row>
      <xdr:rowOff>77525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35A66446-73FE-472D-94E7-1EF682F70CCA}"/>
            </a:ext>
          </a:extLst>
        </xdr:cNvPr>
        <xdr:cNvSpPr/>
      </xdr:nvSpPr>
      <xdr:spPr>
        <a:xfrm>
          <a:off x="850900" y="1714501"/>
          <a:ext cx="1181100" cy="674424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  <a:r>
            <a:rPr lang="en-US" sz="900" b="1" baseline="0">
              <a:solidFill>
                <a:schemeClr val="tx1">
                  <a:lumMod val="65000"/>
                  <a:lumOff val="35000"/>
                </a:schemeClr>
              </a:solidFill>
            </a:rPr>
            <a:t> Work Plan Approved</a:t>
          </a:r>
          <a:endParaRPr lang="en-US" sz="9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7</xdr:col>
      <xdr:colOff>304800</xdr:colOff>
      <xdr:row>4</xdr:row>
      <xdr:rowOff>35560</xdr:rowOff>
    </xdr:from>
    <xdr:to>
      <xdr:col>7</xdr:col>
      <xdr:colOff>342900</xdr:colOff>
      <xdr:row>18</xdr:row>
      <xdr:rowOff>55880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5D9B999-96CB-4904-9DD9-DD7E83A3DF7D}"/>
            </a:ext>
          </a:extLst>
        </xdr:cNvPr>
        <xdr:cNvCxnSpPr/>
      </xdr:nvCxnSpPr>
      <xdr:spPr>
        <a:xfrm>
          <a:off x="6305550" y="835660"/>
          <a:ext cx="38100" cy="2820670"/>
        </a:xfrm>
        <a:prstGeom prst="straightConnector1">
          <a:avLst/>
        </a:prstGeom>
        <a:ln w="9525">
          <a:solidFill>
            <a:schemeClr val="tx1">
              <a:lumMod val="50000"/>
              <a:lumOff val="50000"/>
            </a:schemeClr>
          </a:solidFill>
          <a:headEnd type="none" w="lg" len="med"/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317500</xdr:colOff>
      <xdr:row>4</xdr:row>
      <xdr:rowOff>35560</xdr:rowOff>
    </xdr:from>
    <xdr:to>
      <xdr:col>14</xdr:col>
      <xdr:colOff>342900</xdr:colOff>
      <xdr:row>18</xdr:row>
      <xdr:rowOff>43180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EC9CAE8-800F-4B71-B643-12FBE38CB181}"/>
            </a:ext>
          </a:extLst>
        </xdr:cNvPr>
        <xdr:cNvCxnSpPr/>
      </xdr:nvCxnSpPr>
      <xdr:spPr>
        <a:xfrm>
          <a:off x="12319000" y="835660"/>
          <a:ext cx="25400" cy="2807970"/>
        </a:xfrm>
        <a:prstGeom prst="straightConnector1">
          <a:avLst/>
        </a:prstGeom>
        <a:ln w="9525">
          <a:solidFill>
            <a:schemeClr val="tx1">
              <a:lumMod val="50000"/>
              <a:lumOff val="50000"/>
            </a:schemeClr>
          </a:solidFill>
          <a:headEnd type="none" w="lg" len="med"/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520700</xdr:colOff>
      <xdr:row>6</xdr:row>
      <xdr:rowOff>134620</xdr:rowOff>
    </xdr:from>
    <xdr:to>
      <xdr:col>5</xdr:col>
      <xdr:colOff>114300</xdr:colOff>
      <xdr:row>7</xdr:row>
      <xdr:rowOff>154940</xdr:rowOff>
    </xdr:to>
    <xdr:sp macro="" textlink="">
      <xdr:nvSpPr>
        <xdr:cNvPr id="6" name="Rounded Rectangle 15">
          <a:extLst>
            <a:ext uri="{FF2B5EF4-FFF2-40B4-BE49-F238E27FC236}">
              <a16:creationId xmlns:a16="http://schemas.microsoft.com/office/drawing/2014/main" id="{41A049B9-44A2-4A18-86BA-ACEF0A40C70F}"/>
            </a:ext>
          </a:extLst>
        </xdr:cNvPr>
        <xdr:cNvSpPr/>
      </xdr:nvSpPr>
      <xdr:spPr>
        <a:xfrm>
          <a:off x="3092450" y="1334770"/>
          <a:ext cx="1308100" cy="220345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Donor Brief</a:t>
          </a:r>
        </a:p>
      </xdr:txBody>
    </xdr:sp>
    <xdr:clientData/>
  </xdr:twoCellAnchor>
  <xdr:twoCellAnchor>
    <xdr:from>
      <xdr:col>3</xdr:col>
      <xdr:colOff>317500</xdr:colOff>
      <xdr:row>9</xdr:row>
      <xdr:rowOff>5715</xdr:rowOff>
    </xdr:from>
    <xdr:to>
      <xdr:col>5</xdr:col>
      <xdr:colOff>152400</xdr:colOff>
      <xdr:row>12</xdr:row>
      <xdr:rowOff>38100</xdr:rowOff>
    </xdr:to>
    <xdr:sp macro="" textlink="">
      <xdr:nvSpPr>
        <xdr:cNvPr id="7" name="Rounded Rectangle 16">
          <a:extLst>
            <a:ext uri="{FF2B5EF4-FFF2-40B4-BE49-F238E27FC236}">
              <a16:creationId xmlns:a16="http://schemas.microsoft.com/office/drawing/2014/main" id="{0A4A7B1F-B00C-4702-B64A-618C8D670767}"/>
            </a:ext>
          </a:extLst>
        </xdr:cNvPr>
        <xdr:cNvSpPr/>
      </xdr:nvSpPr>
      <xdr:spPr>
        <a:xfrm>
          <a:off x="2032000" y="1491615"/>
          <a:ext cx="1117600" cy="527685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Q1 Dashboard &amp; QRM</a:t>
          </a:r>
        </a:p>
      </xdr:txBody>
    </xdr:sp>
    <xdr:clientData/>
  </xdr:twoCellAnchor>
  <xdr:twoCellAnchor>
    <xdr:from>
      <xdr:col>3</xdr:col>
      <xdr:colOff>450850</xdr:colOff>
      <xdr:row>14</xdr:row>
      <xdr:rowOff>76200</xdr:rowOff>
    </xdr:from>
    <xdr:to>
      <xdr:col>5</xdr:col>
      <xdr:colOff>177800</xdr:colOff>
      <xdr:row>17</xdr:row>
      <xdr:rowOff>139700</xdr:rowOff>
    </xdr:to>
    <xdr:sp macro="" textlink="">
      <xdr:nvSpPr>
        <xdr:cNvPr id="8" name="Rounded Rectangle 18">
          <a:extLst>
            <a:ext uri="{FF2B5EF4-FFF2-40B4-BE49-F238E27FC236}">
              <a16:creationId xmlns:a16="http://schemas.microsoft.com/office/drawing/2014/main" id="{F0789EC4-9437-468B-9374-01F48DF88ACE}"/>
            </a:ext>
          </a:extLst>
        </xdr:cNvPr>
        <xdr:cNvSpPr/>
      </xdr:nvSpPr>
      <xdr:spPr>
        <a:xfrm>
          <a:off x="2165350" y="2387600"/>
          <a:ext cx="1009650" cy="558800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RP III - Finalization</a:t>
          </a:r>
        </a:p>
      </xdr:txBody>
    </xdr:sp>
    <xdr:clientData/>
  </xdr:twoCellAnchor>
  <xdr:twoCellAnchor>
    <xdr:from>
      <xdr:col>3</xdr:col>
      <xdr:colOff>463550</xdr:colOff>
      <xdr:row>12</xdr:row>
      <xdr:rowOff>63877</xdr:rowOff>
    </xdr:from>
    <xdr:to>
      <xdr:col>5</xdr:col>
      <xdr:colOff>171450</xdr:colOff>
      <xdr:row>14</xdr:row>
      <xdr:rowOff>146107</xdr:rowOff>
    </xdr:to>
    <xdr:sp macro="" textlink="">
      <xdr:nvSpPr>
        <xdr:cNvPr id="9" name="Rounded Rectangle 17">
          <a:extLst>
            <a:ext uri="{FF2B5EF4-FFF2-40B4-BE49-F238E27FC236}">
              <a16:creationId xmlns:a16="http://schemas.microsoft.com/office/drawing/2014/main" id="{831455C7-0026-4CFD-98C5-D061D2CF22A4}"/>
            </a:ext>
          </a:extLst>
        </xdr:cNvPr>
        <xdr:cNvSpPr/>
      </xdr:nvSpPr>
      <xdr:spPr>
        <a:xfrm>
          <a:off x="3035300" y="2464177"/>
          <a:ext cx="1422400" cy="482280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Brief SAG and Members</a:t>
          </a:r>
        </a:p>
      </xdr:txBody>
    </xdr:sp>
    <xdr:clientData/>
  </xdr:twoCellAnchor>
  <xdr:twoCellAnchor>
    <xdr:from>
      <xdr:col>13</xdr:col>
      <xdr:colOff>546100</xdr:colOff>
      <xdr:row>6</xdr:row>
      <xdr:rowOff>165100</xdr:rowOff>
    </xdr:from>
    <xdr:to>
      <xdr:col>15</xdr:col>
      <xdr:colOff>114300</xdr:colOff>
      <xdr:row>8</xdr:row>
      <xdr:rowOff>12700</xdr:rowOff>
    </xdr:to>
    <xdr:sp macro="" textlink="">
      <xdr:nvSpPr>
        <xdr:cNvPr id="10" name="Rounded Rectangle 19">
          <a:extLst>
            <a:ext uri="{FF2B5EF4-FFF2-40B4-BE49-F238E27FC236}">
              <a16:creationId xmlns:a16="http://schemas.microsoft.com/office/drawing/2014/main" id="{A453922A-52DA-42E4-B499-7AFACE43D636}"/>
            </a:ext>
          </a:extLst>
        </xdr:cNvPr>
        <xdr:cNvSpPr/>
      </xdr:nvSpPr>
      <xdr:spPr>
        <a:xfrm>
          <a:off x="11690350" y="1365250"/>
          <a:ext cx="1282700" cy="247650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Donor Brief</a:t>
          </a:r>
        </a:p>
      </xdr:txBody>
    </xdr:sp>
    <xdr:clientData/>
  </xdr:twoCellAnchor>
  <xdr:twoCellAnchor>
    <xdr:from>
      <xdr:col>13</xdr:col>
      <xdr:colOff>546100</xdr:colOff>
      <xdr:row>8</xdr:row>
      <xdr:rowOff>167640</xdr:rowOff>
    </xdr:from>
    <xdr:to>
      <xdr:col>15</xdr:col>
      <xdr:colOff>114300</xdr:colOff>
      <xdr:row>11</xdr:row>
      <xdr:rowOff>74984</xdr:rowOff>
    </xdr:to>
    <xdr:sp macro="" textlink="">
      <xdr:nvSpPr>
        <xdr:cNvPr id="11" name="Rounded Rectangle 21">
          <a:extLst>
            <a:ext uri="{FF2B5EF4-FFF2-40B4-BE49-F238E27FC236}">
              <a16:creationId xmlns:a16="http://schemas.microsoft.com/office/drawing/2014/main" id="{0F673B33-87F4-40AB-B636-1833595D1841}"/>
            </a:ext>
          </a:extLst>
        </xdr:cNvPr>
        <xdr:cNvSpPr/>
      </xdr:nvSpPr>
      <xdr:spPr>
        <a:xfrm>
          <a:off x="11690350" y="1767840"/>
          <a:ext cx="1282700" cy="507419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Annual Dashboard</a:t>
          </a:r>
        </a:p>
      </xdr:txBody>
    </xdr:sp>
    <xdr:clientData/>
  </xdr:twoCellAnchor>
  <xdr:twoCellAnchor>
    <xdr:from>
      <xdr:col>13</xdr:col>
      <xdr:colOff>482600</xdr:colOff>
      <xdr:row>15</xdr:row>
      <xdr:rowOff>68580</xdr:rowOff>
    </xdr:from>
    <xdr:to>
      <xdr:col>15</xdr:col>
      <xdr:colOff>190500</xdr:colOff>
      <xdr:row>16</xdr:row>
      <xdr:rowOff>157480</xdr:rowOff>
    </xdr:to>
    <xdr:sp macro="" textlink="">
      <xdr:nvSpPr>
        <xdr:cNvPr id="12" name="Rounded Rectangle 23">
          <a:extLst>
            <a:ext uri="{FF2B5EF4-FFF2-40B4-BE49-F238E27FC236}">
              <a16:creationId xmlns:a16="http://schemas.microsoft.com/office/drawing/2014/main" id="{2F4F2D3E-6D31-4743-B79F-5B00AA079804}"/>
            </a:ext>
          </a:extLst>
        </xdr:cNvPr>
        <xdr:cNvSpPr/>
      </xdr:nvSpPr>
      <xdr:spPr>
        <a:xfrm>
          <a:off x="11626850" y="3068955"/>
          <a:ext cx="1422400" cy="288925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Annual</a:t>
          </a:r>
          <a:r>
            <a:rPr lang="en-US" sz="900" b="1" baseline="0">
              <a:solidFill>
                <a:schemeClr val="tx1">
                  <a:lumMod val="65000"/>
                  <a:lumOff val="35000"/>
                </a:schemeClr>
              </a:solidFill>
            </a:rPr>
            <a:t> Report</a:t>
          </a:r>
          <a:endParaRPr lang="en-US" sz="9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13</xdr:col>
      <xdr:colOff>495300</xdr:colOff>
      <xdr:row>12</xdr:row>
      <xdr:rowOff>62487</xdr:rowOff>
    </xdr:from>
    <xdr:to>
      <xdr:col>15</xdr:col>
      <xdr:colOff>177800</xdr:colOff>
      <xdr:row>14</xdr:row>
      <xdr:rowOff>144717</xdr:rowOff>
    </xdr:to>
    <xdr:sp macro="" textlink="">
      <xdr:nvSpPr>
        <xdr:cNvPr id="13" name="Rounded Rectangle 22">
          <a:extLst>
            <a:ext uri="{FF2B5EF4-FFF2-40B4-BE49-F238E27FC236}">
              <a16:creationId xmlns:a16="http://schemas.microsoft.com/office/drawing/2014/main" id="{9483E782-3B65-4F96-981A-C9EF6BA6C659}"/>
            </a:ext>
          </a:extLst>
        </xdr:cNvPr>
        <xdr:cNvSpPr/>
      </xdr:nvSpPr>
      <xdr:spPr>
        <a:xfrm>
          <a:off x="11639550" y="2462787"/>
          <a:ext cx="1397000" cy="482280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Brief SAG and Members</a:t>
          </a:r>
        </a:p>
      </xdr:txBody>
    </xdr:sp>
    <xdr:clientData/>
  </xdr:twoCellAnchor>
  <xdr:twoCellAnchor>
    <xdr:from>
      <xdr:col>6</xdr:col>
      <xdr:colOff>513080</xdr:colOff>
      <xdr:row>6</xdr:row>
      <xdr:rowOff>69215</xdr:rowOff>
    </xdr:from>
    <xdr:to>
      <xdr:col>8</xdr:col>
      <xdr:colOff>106680</xdr:colOff>
      <xdr:row>8</xdr:row>
      <xdr:rowOff>151184</xdr:rowOff>
    </xdr:to>
    <xdr:sp macro="" textlink="">
      <xdr:nvSpPr>
        <xdr:cNvPr id="14" name="Rounded Rectangle 25">
          <a:extLst>
            <a:ext uri="{FF2B5EF4-FFF2-40B4-BE49-F238E27FC236}">
              <a16:creationId xmlns:a16="http://schemas.microsoft.com/office/drawing/2014/main" id="{EFB4BAE7-20C0-4BCE-B7D4-C1E77B0266A3}"/>
            </a:ext>
          </a:extLst>
        </xdr:cNvPr>
        <xdr:cNvSpPr/>
      </xdr:nvSpPr>
      <xdr:spPr>
        <a:xfrm>
          <a:off x="4157980" y="1059815"/>
          <a:ext cx="876300" cy="412169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Q2 Dashbiard and QRM</a:t>
          </a:r>
        </a:p>
      </xdr:txBody>
    </xdr:sp>
    <xdr:clientData/>
  </xdr:twoCellAnchor>
  <xdr:twoCellAnchor>
    <xdr:from>
      <xdr:col>6</xdr:col>
      <xdr:colOff>215900</xdr:colOff>
      <xdr:row>14</xdr:row>
      <xdr:rowOff>17780</xdr:rowOff>
    </xdr:from>
    <xdr:to>
      <xdr:col>8</xdr:col>
      <xdr:colOff>482600</xdr:colOff>
      <xdr:row>16</xdr:row>
      <xdr:rowOff>127000</xdr:rowOff>
    </xdr:to>
    <xdr:sp macro="" textlink="">
      <xdr:nvSpPr>
        <xdr:cNvPr id="15" name="Rounded Rectangle 27">
          <a:extLst>
            <a:ext uri="{FF2B5EF4-FFF2-40B4-BE49-F238E27FC236}">
              <a16:creationId xmlns:a16="http://schemas.microsoft.com/office/drawing/2014/main" id="{CF0775D8-9AC8-4F9D-A350-45B6C7A9CC4B}"/>
            </a:ext>
          </a:extLst>
        </xdr:cNvPr>
        <xdr:cNvSpPr/>
      </xdr:nvSpPr>
      <xdr:spPr>
        <a:xfrm>
          <a:off x="3860800" y="2329180"/>
          <a:ext cx="1549400" cy="439420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Mid-Year HRP  Progress </a:t>
          </a:r>
          <a:r>
            <a:rPr lang="en-US" sz="900" b="1" baseline="0">
              <a:solidFill>
                <a:schemeClr val="tx1">
                  <a:lumMod val="65000"/>
                  <a:lumOff val="35000"/>
                </a:schemeClr>
              </a:solidFill>
            </a:rPr>
            <a:t>Report</a:t>
          </a:r>
          <a:endParaRPr lang="en-US" sz="9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6</xdr:col>
      <xdr:colOff>152400</xdr:colOff>
      <xdr:row>10</xdr:row>
      <xdr:rowOff>162817</xdr:rowOff>
    </xdr:from>
    <xdr:to>
      <xdr:col>8</xdr:col>
      <xdr:colOff>304800</xdr:colOff>
      <xdr:row>13</xdr:row>
      <xdr:rowOff>70161</xdr:rowOff>
    </xdr:to>
    <xdr:sp macro="" textlink="">
      <xdr:nvSpPr>
        <xdr:cNvPr id="16" name="Rounded Rectangle 26">
          <a:extLst>
            <a:ext uri="{FF2B5EF4-FFF2-40B4-BE49-F238E27FC236}">
              <a16:creationId xmlns:a16="http://schemas.microsoft.com/office/drawing/2014/main" id="{02C18800-32A9-457A-BD6B-C0B7D3E7AE09}"/>
            </a:ext>
          </a:extLst>
        </xdr:cNvPr>
        <xdr:cNvSpPr/>
      </xdr:nvSpPr>
      <xdr:spPr>
        <a:xfrm>
          <a:off x="3797300" y="1813817"/>
          <a:ext cx="1435100" cy="402644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Brief SAG &amp; Members</a:t>
          </a:r>
        </a:p>
      </xdr:txBody>
    </xdr:sp>
    <xdr:clientData/>
  </xdr:twoCellAnchor>
  <xdr:twoCellAnchor>
    <xdr:from>
      <xdr:col>11</xdr:col>
      <xdr:colOff>304800</xdr:colOff>
      <xdr:row>4</xdr:row>
      <xdr:rowOff>43180</xdr:rowOff>
    </xdr:from>
    <xdr:to>
      <xdr:col>11</xdr:col>
      <xdr:colOff>330200</xdr:colOff>
      <xdr:row>18</xdr:row>
      <xdr:rowOff>68580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782E0845-9311-4007-8D14-29CB347335E3}"/>
            </a:ext>
          </a:extLst>
        </xdr:cNvPr>
        <xdr:cNvCxnSpPr/>
      </xdr:nvCxnSpPr>
      <xdr:spPr>
        <a:xfrm>
          <a:off x="9734550" y="843280"/>
          <a:ext cx="25400" cy="2825750"/>
        </a:xfrm>
        <a:prstGeom prst="straightConnector1">
          <a:avLst/>
        </a:prstGeom>
        <a:ln w="9525">
          <a:solidFill>
            <a:schemeClr val="tx1">
              <a:lumMod val="50000"/>
              <a:lumOff val="50000"/>
            </a:schemeClr>
          </a:solidFill>
          <a:headEnd type="none" w="lg" len="med"/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8</xdr:row>
      <xdr:rowOff>56515</xdr:rowOff>
    </xdr:from>
    <xdr:to>
      <xdr:col>12</xdr:col>
      <xdr:colOff>177800</xdr:colOff>
      <xdr:row>10</xdr:row>
      <xdr:rowOff>138484</xdr:rowOff>
    </xdr:to>
    <xdr:sp macro="" textlink="">
      <xdr:nvSpPr>
        <xdr:cNvPr id="19" name="Rounded Rectangle 30">
          <a:extLst>
            <a:ext uri="{FF2B5EF4-FFF2-40B4-BE49-F238E27FC236}">
              <a16:creationId xmlns:a16="http://schemas.microsoft.com/office/drawing/2014/main" id="{3CA7EB4E-3F6C-4A2E-A0B2-4193F2DA0750}"/>
            </a:ext>
          </a:extLst>
        </xdr:cNvPr>
        <xdr:cNvSpPr/>
      </xdr:nvSpPr>
      <xdr:spPr>
        <a:xfrm>
          <a:off x="6629400" y="1377315"/>
          <a:ext cx="1041400" cy="412169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Q3 Dashboiard</a:t>
          </a:r>
          <a:r>
            <a:rPr lang="en-US" sz="900" b="1" baseline="0">
              <a:solidFill>
                <a:schemeClr val="tx1">
                  <a:lumMod val="65000"/>
                  <a:lumOff val="35000"/>
                </a:schemeClr>
              </a:solidFill>
            </a:rPr>
            <a:t> &amp; QRM</a:t>
          </a:r>
          <a:endParaRPr lang="en-US" sz="9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10</xdr:col>
      <xdr:colOff>444500</xdr:colOff>
      <xdr:row>14</xdr:row>
      <xdr:rowOff>51177</xdr:rowOff>
    </xdr:from>
    <xdr:to>
      <xdr:col>12</xdr:col>
      <xdr:colOff>152400</xdr:colOff>
      <xdr:row>16</xdr:row>
      <xdr:rowOff>133407</xdr:rowOff>
    </xdr:to>
    <xdr:sp macro="" textlink="">
      <xdr:nvSpPr>
        <xdr:cNvPr id="21" name="Rounded Rectangle 33">
          <a:extLst>
            <a:ext uri="{FF2B5EF4-FFF2-40B4-BE49-F238E27FC236}">
              <a16:creationId xmlns:a16="http://schemas.microsoft.com/office/drawing/2014/main" id="{E1BEAACB-2BE7-4C80-8703-4828D8A09A52}"/>
            </a:ext>
          </a:extLst>
        </xdr:cNvPr>
        <xdr:cNvSpPr/>
      </xdr:nvSpPr>
      <xdr:spPr>
        <a:xfrm>
          <a:off x="6654800" y="2362577"/>
          <a:ext cx="990600" cy="412430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Brief SAG and Members</a:t>
          </a:r>
        </a:p>
      </xdr:txBody>
    </xdr:sp>
    <xdr:clientData/>
  </xdr:twoCellAnchor>
  <xdr:twoCellAnchor>
    <xdr:from>
      <xdr:col>1</xdr:col>
      <xdr:colOff>50800</xdr:colOff>
      <xdr:row>32</xdr:row>
      <xdr:rowOff>5080</xdr:rowOff>
    </xdr:from>
    <xdr:to>
      <xdr:col>15</xdr:col>
      <xdr:colOff>736600</xdr:colOff>
      <xdr:row>34</xdr:row>
      <xdr:rowOff>127640</xdr:rowOff>
    </xdr:to>
    <xdr:sp macro="" textlink="">
      <xdr:nvSpPr>
        <xdr:cNvPr id="22" name="Right Arrow 35">
          <a:extLst>
            <a:ext uri="{FF2B5EF4-FFF2-40B4-BE49-F238E27FC236}">
              <a16:creationId xmlns:a16="http://schemas.microsoft.com/office/drawing/2014/main" id="{0D770E58-4EDB-4134-8AC9-5EC3327F9B1C}"/>
            </a:ext>
          </a:extLst>
        </xdr:cNvPr>
        <xdr:cNvSpPr/>
      </xdr:nvSpPr>
      <xdr:spPr>
        <a:xfrm>
          <a:off x="908050" y="6405880"/>
          <a:ext cx="12687300" cy="522610"/>
        </a:xfrm>
        <a:prstGeom prst="rightArrow">
          <a:avLst/>
        </a:prstGeom>
        <a:solidFill>
          <a:srgbClr val="7F7F7F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 w="50800" h="508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000" b="1">
              <a:solidFill>
                <a:schemeClr val="lt1"/>
              </a:solidFill>
              <a:latin typeface="+mn-lt"/>
              <a:ea typeface="+mn-ea"/>
              <a:cs typeface="+mn-cs"/>
            </a:rPr>
            <a:t>Service Delivery</a:t>
          </a:r>
        </a:p>
      </xdr:txBody>
    </xdr:sp>
    <xdr:clientData/>
  </xdr:twoCellAnchor>
  <xdr:twoCellAnchor>
    <xdr:from>
      <xdr:col>4</xdr:col>
      <xdr:colOff>419100</xdr:colOff>
      <xdr:row>26</xdr:row>
      <xdr:rowOff>101600</xdr:rowOff>
    </xdr:from>
    <xdr:to>
      <xdr:col>11</xdr:col>
      <xdr:colOff>622300</xdr:colOff>
      <xdr:row>29</xdr:row>
      <xdr:rowOff>51440</xdr:rowOff>
    </xdr:to>
    <xdr:sp macro="" textlink="">
      <xdr:nvSpPr>
        <xdr:cNvPr id="24" name="Right Arrow 37">
          <a:extLst>
            <a:ext uri="{FF2B5EF4-FFF2-40B4-BE49-F238E27FC236}">
              <a16:creationId xmlns:a16="http://schemas.microsoft.com/office/drawing/2014/main" id="{6B664BB6-1DA6-4F0F-AB71-725A4EF77A6E}"/>
            </a:ext>
          </a:extLst>
        </xdr:cNvPr>
        <xdr:cNvSpPr/>
      </xdr:nvSpPr>
      <xdr:spPr>
        <a:xfrm>
          <a:off x="2781300" y="4394200"/>
          <a:ext cx="4686300" cy="445140"/>
        </a:xfrm>
        <a:prstGeom prst="rightArrow">
          <a:avLst/>
        </a:prstGeom>
        <a:solidFill>
          <a:srgbClr val="7F7F7F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 w="50800" h="508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000" b="1">
              <a:solidFill>
                <a:schemeClr val="lt1"/>
              </a:solidFill>
              <a:latin typeface="+mn-lt"/>
              <a:ea typeface="+mn-ea"/>
              <a:cs typeface="+mn-cs"/>
            </a:rPr>
            <a:t>Service/Tool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Review, </a:t>
          </a:r>
          <a:r>
            <a:rPr lang="en-US" sz="1000" b="1">
              <a:solidFill>
                <a:schemeClr val="lt1"/>
              </a:solidFill>
              <a:latin typeface="+mn-lt"/>
              <a:ea typeface="+mn-ea"/>
              <a:cs typeface="+mn-cs"/>
            </a:rPr>
            <a:t>Support &amp; Development</a:t>
          </a:r>
        </a:p>
      </xdr:txBody>
    </xdr:sp>
    <xdr:clientData/>
  </xdr:twoCellAnchor>
  <xdr:twoCellAnchor>
    <xdr:from>
      <xdr:col>1</xdr:col>
      <xdr:colOff>381000</xdr:colOff>
      <xdr:row>6</xdr:row>
      <xdr:rowOff>76201</xdr:rowOff>
    </xdr:from>
    <xdr:to>
      <xdr:col>3</xdr:col>
      <xdr:colOff>266700</xdr:colOff>
      <xdr:row>10</xdr:row>
      <xdr:rowOff>90225</xdr:rowOff>
    </xdr:to>
    <xdr:sp macro="" textlink="">
      <xdr:nvSpPr>
        <xdr:cNvPr id="27" name="Rounded Rectangle 2">
          <a:extLst>
            <a:ext uri="{FF2B5EF4-FFF2-40B4-BE49-F238E27FC236}">
              <a16:creationId xmlns:a16="http://schemas.microsoft.com/office/drawing/2014/main" id="{8064B905-A89C-407F-953C-F2F2001FD571}"/>
            </a:ext>
          </a:extLst>
        </xdr:cNvPr>
        <xdr:cNvSpPr/>
      </xdr:nvSpPr>
      <xdr:spPr>
        <a:xfrm>
          <a:off x="800100" y="1066801"/>
          <a:ext cx="1181100" cy="674424"/>
        </a:xfrm>
        <a:prstGeom prst="round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chemeClr val="tx1">
                  <a:lumMod val="65000"/>
                  <a:lumOff val="35000"/>
                </a:schemeClr>
              </a:solidFill>
            </a:rPr>
            <a:t>QRM &amp;</a:t>
          </a:r>
          <a:r>
            <a:rPr lang="en-US" sz="900" b="1" baseline="0">
              <a:solidFill>
                <a:schemeClr val="tx1">
                  <a:lumMod val="65000"/>
                  <a:lumOff val="35000"/>
                </a:schemeClr>
              </a:solidFill>
            </a:rPr>
            <a:t> 2018 Annual Revoiew - Nairobi </a:t>
          </a:r>
          <a:endParaRPr lang="en-US" sz="9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ziolkovska\AppData\Local\Temp\wz41bb\Capacity%20mapping%20tools%20(preparedness)\20080710-Tool%20Two-WASH%20Agency%20Capacity%20v561-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WASH Staff"/>
      <sheetName val="Key Stocks"/>
      <sheetName val="Finance"/>
      <sheetName val="Training"/>
      <sheetName val="Agency Orientation"/>
      <sheetName val="People and institutions"/>
      <sheetName val="Data sources"/>
      <sheetName val="Internet Resources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shboard.fsnau.org/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6"/>
  <sheetViews>
    <sheetView tabSelected="1" zoomScaleNormal="70" zoomScaleSheetLayoutView="55" zoomScalePageLayoutView="75" workbookViewId="0">
      <selection activeCell="D17" sqref="D17"/>
    </sheetView>
  </sheetViews>
  <sheetFormatPr defaultColWidth="34.125" defaultRowHeight="18.600000000000001"/>
  <cols>
    <col min="1" max="1" width="51.375" style="28" customWidth="1"/>
    <col min="2" max="2" width="16.375" style="186" customWidth="1"/>
    <col min="3" max="3" width="31.875" style="28" customWidth="1"/>
    <col min="4" max="4" width="74.125" style="28" customWidth="1"/>
    <col min="5" max="5" width="42.125" style="187" customWidth="1"/>
    <col min="6" max="6" width="18.75" style="188" customWidth="1"/>
    <col min="7" max="7" width="10.75" style="187" customWidth="1"/>
    <col min="8" max="8" width="19.25" style="28" customWidth="1"/>
    <col min="9" max="11" width="15.75" style="28" customWidth="1"/>
    <col min="12" max="12" width="52.5" style="73" customWidth="1"/>
    <col min="13" max="29" width="34.125" style="27"/>
    <col min="30" max="16384" width="34.125" style="28"/>
  </cols>
  <sheetData>
    <row r="1" spans="1:29" s="21" customFormat="1" ht="31.5" thickBot="1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18.95" thickBot="1">
      <c r="A2" s="22"/>
      <c r="B2" s="23"/>
      <c r="C2" s="23"/>
      <c r="D2" s="23"/>
      <c r="E2" s="23"/>
      <c r="F2" s="24"/>
      <c r="G2" s="23"/>
      <c r="H2" s="25"/>
      <c r="I2" s="25"/>
      <c r="J2" s="25"/>
      <c r="K2" s="25"/>
      <c r="L2" s="26"/>
    </row>
    <row r="3" spans="1:29" ht="21.6" thickBot="1">
      <c r="A3" s="29" t="s">
        <v>1</v>
      </c>
      <c r="B3" s="295" t="s">
        <v>2</v>
      </c>
      <c r="C3" s="296"/>
      <c r="D3" s="297"/>
      <c r="E3" s="295"/>
      <c r="F3" s="296"/>
      <c r="G3" s="296"/>
      <c r="H3" s="296"/>
      <c r="I3" s="296"/>
      <c r="J3" s="296"/>
      <c r="K3" s="296"/>
      <c r="L3" s="297"/>
    </row>
    <row r="4" spans="1:29" s="31" customFormat="1" ht="26.45" thickBot="1">
      <c r="A4" s="273" t="s">
        <v>3</v>
      </c>
      <c r="B4" s="277"/>
      <c r="C4" s="277"/>
      <c r="D4" s="278"/>
      <c r="E4" s="273" t="s">
        <v>4</v>
      </c>
      <c r="F4" s="274"/>
      <c r="G4" s="274"/>
      <c r="H4" s="274"/>
      <c r="I4" s="274"/>
      <c r="J4" s="274"/>
      <c r="K4" s="274"/>
      <c r="L4" s="286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pans="1:29" s="41" customFormat="1" ht="37.5" thickBot="1">
      <c r="A5" s="32" t="s">
        <v>5</v>
      </c>
      <c r="B5" s="33" t="s">
        <v>6</v>
      </c>
      <c r="C5" s="33" t="s">
        <v>7</v>
      </c>
      <c r="D5" s="34" t="s">
        <v>8</v>
      </c>
      <c r="E5" s="35" t="s">
        <v>9</v>
      </c>
      <c r="F5" s="36" t="s">
        <v>10</v>
      </c>
      <c r="G5" s="37" t="s">
        <v>11</v>
      </c>
      <c r="H5" s="38" t="s">
        <v>12</v>
      </c>
      <c r="I5" s="33" t="s">
        <v>13</v>
      </c>
      <c r="J5" s="33" t="s">
        <v>14</v>
      </c>
      <c r="K5" s="39" t="s">
        <v>15</v>
      </c>
      <c r="L5" s="34" t="s">
        <v>16</v>
      </c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 spans="1:29" s="41" customFormat="1">
      <c r="A6" s="292" t="s">
        <v>17</v>
      </c>
      <c r="B6" s="263" t="s">
        <v>18</v>
      </c>
      <c r="C6" s="265" t="s">
        <v>19</v>
      </c>
      <c r="D6" s="290" t="s">
        <v>20</v>
      </c>
      <c r="E6" s="292" t="s">
        <v>21</v>
      </c>
      <c r="F6" s="226">
        <v>12</v>
      </c>
      <c r="G6" s="227"/>
      <c r="H6" s="228">
        <v>4</v>
      </c>
      <c r="I6" s="228">
        <v>4</v>
      </c>
      <c r="J6" s="228">
        <v>4</v>
      </c>
      <c r="K6" s="228">
        <v>4</v>
      </c>
      <c r="L6" s="260" t="s">
        <v>22</v>
      </c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s="41" customFormat="1" ht="18.95" thickBot="1">
      <c r="A7" s="293"/>
      <c r="B7" s="264"/>
      <c r="C7" s="266"/>
      <c r="D7" s="291"/>
      <c r="E7" s="293"/>
      <c r="F7" s="47">
        <v>144</v>
      </c>
      <c r="G7" s="48"/>
      <c r="H7" s="49">
        <v>36</v>
      </c>
      <c r="I7" s="49">
        <v>36</v>
      </c>
      <c r="J7" s="49">
        <v>36</v>
      </c>
      <c r="K7" s="49">
        <v>36</v>
      </c>
      <c r="L7" s="261" t="s">
        <v>23</v>
      </c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29" s="41" customFormat="1">
      <c r="A8" s="293"/>
      <c r="B8" s="264"/>
      <c r="C8" s="266"/>
      <c r="D8" s="291"/>
      <c r="E8" s="293"/>
      <c r="F8" s="42">
        <v>4</v>
      </c>
      <c r="G8" s="43"/>
      <c r="H8" s="44">
        <v>1</v>
      </c>
      <c r="I8" s="45">
        <v>1</v>
      </c>
      <c r="J8" s="45">
        <v>1</v>
      </c>
      <c r="K8" s="45">
        <v>1</v>
      </c>
      <c r="L8" s="262" t="s">
        <v>24</v>
      </c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29" s="53" customFormat="1" ht="55.5">
      <c r="A9" s="54" t="s">
        <v>25</v>
      </c>
      <c r="B9" s="50" t="s">
        <v>26</v>
      </c>
      <c r="C9" s="50" t="s">
        <v>27</v>
      </c>
      <c r="D9" s="55" t="s">
        <v>28</v>
      </c>
      <c r="E9" s="56" t="s">
        <v>29</v>
      </c>
      <c r="F9" s="47">
        <v>12</v>
      </c>
      <c r="G9" s="57"/>
      <c r="H9" s="49">
        <v>3</v>
      </c>
      <c r="I9" s="50">
        <v>3</v>
      </c>
      <c r="J9" s="50">
        <v>3</v>
      </c>
      <c r="K9" s="50">
        <v>3</v>
      </c>
      <c r="L9" s="51" t="s">
        <v>30</v>
      </c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s="53" customFormat="1" ht="37.5" customHeight="1">
      <c r="A10" s="54" t="s">
        <v>31</v>
      </c>
      <c r="B10" s="58" t="s">
        <v>32</v>
      </c>
      <c r="C10" s="50" t="s">
        <v>19</v>
      </c>
      <c r="D10" s="55" t="s">
        <v>33</v>
      </c>
      <c r="E10" s="56" t="s">
        <v>34</v>
      </c>
      <c r="F10" s="47">
        <v>12</v>
      </c>
      <c r="G10" s="48"/>
      <c r="H10" s="59">
        <v>3</v>
      </c>
      <c r="I10" s="60">
        <v>3</v>
      </c>
      <c r="J10" s="60">
        <v>3</v>
      </c>
      <c r="K10" s="60">
        <v>3</v>
      </c>
      <c r="L10" s="51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s="53" customFormat="1" ht="41.25" customHeight="1">
      <c r="A11" s="54" t="s">
        <v>35</v>
      </c>
      <c r="B11" s="50" t="s">
        <v>36</v>
      </c>
      <c r="C11" s="50" t="s">
        <v>19</v>
      </c>
      <c r="D11" s="61" t="s">
        <v>37</v>
      </c>
      <c r="E11" s="62" t="s">
        <v>38</v>
      </c>
      <c r="F11" s="63">
        <v>60</v>
      </c>
      <c r="G11" s="61"/>
      <c r="H11" s="64">
        <v>15</v>
      </c>
      <c r="I11" s="58">
        <v>15</v>
      </c>
      <c r="J11" s="58">
        <v>15</v>
      </c>
      <c r="K11" s="58">
        <v>15</v>
      </c>
      <c r="L11" s="51" t="s">
        <v>39</v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s="53" customFormat="1" ht="42.75" customHeight="1">
      <c r="A12" s="54" t="s">
        <v>40</v>
      </c>
      <c r="B12" s="50" t="s">
        <v>41</v>
      </c>
      <c r="C12" s="50" t="s">
        <v>42</v>
      </c>
      <c r="D12" s="55" t="s">
        <v>43</v>
      </c>
      <c r="E12" s="54" t="s">
        <v>44</v>
      </c>
      <c r="F12" s="47">
        <v>12</v>
      </c>
      <c r="G12" s="55"/>
      <c r="H12" s="59">
        <v>3</v>
      </c>
      <c r="I12" s="60">
        <v>3</v>
      </c>
      <c r="J12" s="60">
        <v>3</v>
      </c>
      <c r="K12" s="60">
        <v>3</v>
      </c>
      <c r="L12" s="5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s="53" customFormat="1" ht="39.75" customHeight="1" thickBot="1">
      <c r="A13" s="65" t="s">
        <v>45</v>
      </c>
      <c r="B13" s="66" t="s">
        <v>26</v>
      </c>
      <c r="C13" s="66" t="s">
        <v>42</v>
      </c>
      <c r="D13" s="67" t="s">
        <v>46</v>
      </c>
      <c r="E13" s="65" t="s">
        <v>47</v>
      </c>
      <c r="F13" s="68">
        <v>12</v>
      </c>
      <c r="G13" s="67"/>
      <c r="H13" s="69">
        <v>3</v>
      </c>
      <c r="I13" s="70">
        <v>3</v>
      </c>
      <c r="J13" s="70">
        <v>3</v>
      </c>
      <c r="K13" s="70">
        <v>3</v>
      </c>
      <c r="L13" s="71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s="53" customFormat="1" ht="18.95" thickBot="1">
      <c r="A14" s="72"/>
      <c r="B14" s="73"/>
      <c r="C14" s="74"/>
      <c r="D14" s="75"/>
      <c r="E14" s="189"/>
      <c r="F14" s="76"/>
      <c r="G14" s="77"/>
      <c r="H14" s="74"/>
      <c r="I14" s="74"/>
      <c r="J14" s="74"/>
      <c r="K14" s="74"/>
      <c r="L14" s="78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s="31" customFormat="1" ht="26.1">
      <c r="A15" s="273" t="s">
        <v>48</v>
      </c>
      <c r="B15" s="277"/>
      <c r="C15" s="277"/>
      <c r="D15" s="278"/>
      <c r="E15" s="285" t="s">
        <v>49</v>
      </c>
      <c r="F15" s="274"/>
      <c r="G15" s="274"/>
      <c r="H15" s="274"/>
      <c r="I15" s="274"/>
      <c r="J15" s="274"/>
      <c r="K15" s="274"/>
      <c r="L15" s="286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1:29" s="31" customFormat="1" ht="26.45" thickBot="1">
      <c r="A16" s="282"/>
      <c r="B16" s="283"/>
      <c r="C16" s="283"/>
      <c r="D16" s="284"/>
      <c r="E16" s="287"/>
      <c r="F16" s="288"/>
      <c r="G16" s="288"/>
      <c r="H16" s="288"/>
      <c r="I16" s="288"/>
      <c r="J16" s="288"/>
      <c r="K16" s="288"/>
      <c r="L16" s="289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1:29" s="41" customFormat="1" ht="37.5" thickBot="1">
      <c r="A17" s="32" t="s">
        <v>5</v>
      </c>
      <c r="B17" s="33" t="s">
        <v>6</v>
      </c>
      <c r="C17" s="33" t="s">
        <v>7</v>
      </c>
      <c r="D17" s="79" t="s">
        <v>8</v>
      </c>
      <c r="E17" s="35" t="s">
        <v>9</v>
      </c>
      <c r="F17" s="36" t="s">
        <v>10</v>
      </c>
      <c r="G17" s="37" t="s">
        <v>11</v>
      </c>
      <c r="H17" s="80" t="s">
        <v>12</v>
      </c>
      <c r="I17" s="81" t="s">
        <v>13</v>
      </c>
      <c r="J17" s="81" t="s">
        <v>14</v>
      </c>
      <c r="K17" s="82" t="s">
        <v>15</v>
      </c>
      <c r="L17" s="83" t="s">
        <v>16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</row>
    <row r="18" spans="1:29" s="53" customFormat="1" ht="74.099999999999994">
      <c r="A18" s="84" t="s">
        <v>50</v>
      </c>
      <c r="B18" s="85" t="s">
        <v>51</v>
      </c>
      <c r="C18" s="1" t="s">
        <v>52</v>
      </c>
      <c r="D18" s="86" t="s">
        <v>53</v>
      </c>
      <c r="E18" s="87" t="s">
        <v>54</v>
      </c>
      <c r="F18" s="7" t="s">
        <v>55</v>
      </c>
      <c r="G18" s="88"/>
      <c r="H18" s="89"/>
      <c r="I18" s="90"/>
      <c r="J18" s="90"/>
      <c r="K18" s="90"/>
      <c r="L18" s="91" t="s">
        <v>56</v>
      </c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s="53" customFormat="1" ht="55.5">
      <c r="A19" s="92" t="s">
        <v>57</v>
      </c>
      <c r="B19" s="93" t="s">
        <v>58</v>
      </c>
      <c r="C19" s="4" t="s">
        <v>52</v>
      </c>
      <c r="D19" s="94" t="s">
        <v>59</v>
      </c>
      <c r="E19" s="95" t="s">
        <v>60</v>
      </c>
      <c r="F19" s="8">
        <v>12</v>
      </c>
      <c r="G19" s="96"/>
      <c r="H19" s="97">
        <v>4</v>
      </c>
      <c r="I19" s="4">
        <v>4</v>
      </c>
      <c r="J19" s="4">
        <v>4</v>
      </c>
      <c r="K19" s="4">
        <v>4</v>
      </c>
      <c r="L19" s="98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</row>
    <row r="20" spans="1:29" s="53" customFormat="1" ht="36.950000000000003">
      <c r="A20" s="92" t="s">
        <v>61</v>
      </c>
      <c r="B20" s="93" t="s">
        <v>62</v>
      </c>
      <c r="C20" s="4" t="s">
        <v>52</v>
      </c>
      <c r="D20" s="99" t="s">
        <v>63</v>
      </c>
      <c r="E20" s="95" t="s">
        <v>64</v>
      </c>
      <c r="F20" s="8">
        <v>8</v>
      </c>
      <c r="G20" s="96"/>
      <c r="H20" s="100">
        <v>2</v>
      </c>
      <c r="I20" s="101">
        <v>2</v>
      </c>
      <c r="J20" s="101">
        <v>2</v>
      </c>
      <c r="K20" s="101">
        <v>2</v>
      </c>
      <c r="L20" s="102" t="s">
        <v>65</v>
      </c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</row>
    <row r="21" spans="1:29" s="53" customFormat="1" ht="37.5" thickBot="1">
      <c r="A21" s="103" t="s">
        <v>66</v>
      </c>
      <c r="B21" s="104" t="s">
        <v>67</v>
      </c>
      <c r="C21" s="5" t="s">
        <v>52</v>
      </c>
      <c r="D21" s="105" t="s">
        <v>68</v>
      </c>
      <c r="E21" s="106" t="s">
        <v>69</v>
      </c>
      <c r="F21" s="9">
        <v>12</v>
      </c>
      <c r="G21" s="107"/>
      <c r="H21" s="108">
        <v>3</v>
      </c>
      <c r="I21" s="5">
        <v>3</v>
      </c>
      <c r="J21" s="5">
        <v>3</v>
      </c>
      <c r="K21" s="5">
        <v>3</v>
      </c>
      <c r="L21" s="109" t="s">
        <v>70</v>
      </c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</row>
    <row r="22" spans="1:29" s="53" customFormat="1" ht="37.5" thickBot="1">
      <c r="A22" s="103" t="s">
        <v>71</v>
      </c>
      <c r="B22" s="104" t="s">
        <v>72</v>
      </c>
      <c r="C22" s="5" t="s">
        <v>52</v>
      </c>
      <c r="D22" s="105" t="s">
        <v>73</v>
      </c>
      <c r="E22" s="106" t="s">
        <v>74</v>
      </c>
      <c r="F22" s="9">
        <v>100</v>
      </c>
      <c r="G22" s="107"/>
      <c r="H22" s="108"/>
      <c r="I22" s="5"/>
      <c r="J22" s="5"/>
      <c r="K22" s="5"/>
      <c r="L22" s="109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s="53" customFormat="1" ht="18.95" thickBot="1">
      <c r="A23" s="110"/>
      <c r="B23" s="111"/>
      <c r="C23" s="6"/>
      <c r="D23" s="112"/>
      <c r="E23" s="113"/>
      <c r="F23" s="114"/>
      <c r="G23" s="115"/>
      <c r="H23" s="6"/>
      <c r="I23" s="6"/>
      <c r="J23" s="6"/>
      <c r="K23" s="6"/>
      <c r="L23" s="116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s="31" customFormat="1" ht="26.1">
      <c r="A24" s="273" t="s">
        <v>75</v>
      </c>
      <c r="B24" s="277"/>
      <c r="C24" s="277"/>
      <c r="D24" s="278"/>
      <c r="E24" s="273" t="s">
        <v>76</v>
      </c>
      <c r="F24" s="277"/>
      <c r="G24" s="277"/>
      <c r="H24" s="277"/>
      <c r="I24" s="277"/>
      <c r="J24" s="277"/>
      <c r="K24" s="277"/>
      <c r="L24" s="278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s="31" customFormat="1" ht="26.45" thickBot="1">
      <c r="A25" s="279"/>
      <c r="B25" s="280"/>
      <c r="C25" s="280"/>
      <c r="D25" s="281"/>
      <c r="E25" s="282"/>
      <c r="F25" s="283"/>
      <c r="G25" s="283"/>
      <c r="H25" s="283"/>
      <c r="I25" s="283"/>
      <c r="J25" s="283"/>
      <c r="K25" s="283"/>
      <c r="L25" s="284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1:29" s="41" customFormat="1" ht="37.5" thickBot="1">
      <c r="A26" s="32" t="s">
        <v>5</v>
      </c>
      <c r="B26" s="33" t="s">
        <v>6</v>
      </c>
      <c r="C26" s="33" t="s">
        <v>7</v>
      </c>
      <c r="D26" s="79" t="s">
        <v>8</v>
      </c>
      <c r="E26" s="117" t="s">
        <v>9</v>
      </c>
      <c r="F26" s="118" t="s">
        <v>10</v>
      </c>
      <c r="G26" s="119" t="s">
        <v>11</v>
      </c>
      <c r="H26" s="117" t="s">
        <v>12</v>
      </c>
      <c r="I26" s="120" t="s">
        <v>13</v>
      </c>
      <c r="J26" s="120" t="s">
        <v>14</v>
      </c>
      <c r="K26" s="120" t="s">
        <v>15</v>
      </c>
      <c r="L26" s="46" t="s">
        <v>16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</row>
    <row r="27" spans="1:29" s="41" customFormat="1" ht="37.5" thickBot="1">
      <c r="A27" s="121" t="s">
        <v>77</v>
      </c>
      <c r="B27" s="33" t="s">
        <v>78</v>
      </c>
      <c r="C27" s="1" t="s">
        <v>79</v>
      </c>
      <c r="D27" s="122" t="s">
        <v>80</v>
      </c>
      <c r="E27" s="123" t="s">
        <v>81</v>
      </c>
      <c r="F27" s="124">
        <v>1</v>
      </c>
      <c r="G27" s="125"/>
      <c r="H27" s="126" t="s">
        <v>82</v>
      </c>
      <c r="I27" s="126" t="s">
        <v>82</v>
      </c>
      <c r="K27" s="126"/>
      <c r="L27" s="127" t="s">
        <v>83</v>
      </c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</row>
    <row r="28" spans="1:29" s="53" customFormat="1" ht="55.5">
      <c r="A28" s="84" t="s">
        <v>84</v>
      </c>
      <c r="B28" s="85" t="s">
        <v>26</v>
      </c>
      <c r="C28" s="1" t="s">
        <v>52</v>
      </c>
      <c r="D28" s="128" t="s">
        <v>85</v>
      </c>
      <c r="E28" s="95" t="s">
        <v>86</v>
      </c>
      <c r="F28" s="129">
        <v>177534</v>
      </c>
      <c r="G28" s="133"/>
      <c r="H28" s="130">
        <v>44384</v>
      </c>
      <c r="I28" s="130">
        <v>44384</v>
      </c>
      <c r="J28" s="130">
        <v>44384</v>
      </c>
      <c r="K28" s="130">
        <v>44384</v>
      </c>
      <c r="L28" s="132" t="s">
        <v>87</v>
      </c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</row>
    <row r="29" spans="1:29" s="53" customFormat="1" ht="55.5">
      <c r="A29" s="92" t="s">
        <v>88</v>
      </c>
      <c r="B29" s="93" t="s">
        <v>89</v>
      </c>
      <c r="C29" s="4" t="s">
        <v>52</v>
      </c>
      <c r="D29" s="55" t="s">
        <v>90</v>
      </c>
      <c r="E29" s="95" t="s">
        <v>91</v>
      </c>
      <c r="F29" s="129">
        <v>470256</v>
      </c>
      <c r="G29" s="133"/>
      <c r="H29" s="130">
        <v>117564</v>
      </c>
      <c r="I29" s="130">
        <v>117564</v>
      </c>
      <c r="J29" s="130">
        <v>117564</v>
      </c>
      <c r="K29" s="130">
        <v>117564</v>
      </c>
      <c r="L29" s="132" t="s">
        <v>87</v>
      </c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</row>
    <row r="30" spans="1:29" s="53" customFormat="1" ht="55.5">
      <c r="A30" s="92" t="s">
        <v>92</v>
      </c>
      <c r="B30" s="93" t="s">
        <v>89</v>
      </c>
      <c r="C30" s="4" t="s">
        <v>52</v>
      </c>
      <c r="D30" s="55" t="s">
        <v>93</v>
      </c>
      <c r="E30" s="95" t="s">
        <v>94</v>
      </c>
      <c r="F30" s="129">
        <v>127501</v>
      </c>
      <c r="G30" s="133"/>
      <c r="H30" s="130">
        <v>31875</v>
      </c>
      <c r="I30" s="130">
        <v>31875</v>
      </c>
      <c r="J30" s="130">
        <v>31875</v>
      </c>
      <c r="K30" s="130">
        <v>31875</v>
      </c>
      <c r="L30" s="132" t="s">
        <v>87</v>
      </c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</row>
    <row r="31" spans="1:29" ht="56.1" thickBot="1">
      <c r="A31" s="134" t="s">
        <v>95</v>
      </c>
      <c r="B31" s="70" t="s">
        <v>96</v>
      </c>
      <c r="C31" s="5" t="s">
        <v>52</v>
      </c>
      <c r="D31" s="67" t="s">
        <v>97</v>
      </c>
      <c r="E31" s="65" t="s">
        <v>98</v>
      </c>
      <c r="F31" s="135">
        <v>0.75</v>
      </c>
      <c r="G31" s="136"/>
      <c r="H31" s="137">
        <v>0.25</v>
      </c>
      <c r="I31" s="138">
        <v>0.25</v>
      </c>
      <c r="J31" s="138">
        <v>0.25</v>
      </c>
      <c r="K31" s="138">
        <v>0.25</v>
      </c>
      <c r="L31" s="139"/>
    </row>
    <row r="32" spans="1:29">
      <c r="A32" s="140"/>
      <c r="B32" s="141"/>
      <c r="C32" s="141"/>
      <c r="D32" s="142"/>
      <c r="E32" s="190"/>
      <c r="F32" s="143"/>
      <c r="G32" s="144"/>
      <c r="H32" s="41"/>
      <c r="I32" s="41"/>
      <c r="J32" s="41"/>
      <c r="K32" s="41"/>
      <c r="L32" s="145"/>
    </row>
    <row r="33" spans="1:29" ht="18.95" thickBot="1">
      <c r="A33" s="153"/>
      <c r="B33" s="141"/>
      <c r="C33" s="141"/>
      <c r="D33" s="78"/>
      <c r="E33" s="154"/>
      <c r="F33" s="155"/>
      <c r="G33" s="156"/>
      <c r="H33" s="157"/>
      <c r="I33" s="157"/>
      <c r="J33" s="157"/>
      <c r="K33" s="157"/>
      <c r="L33" s="145"/>
    </row>
    <row r="34" spans="1:29" s="31" customFormat="1" ht="26.45" thickBot="1">
      <c r="A34" s="270" t="s">
        <v>99</v>
      </c>
      <c r="B34" s="271"/>
      <c r="C34" s="271"/>
      <c r="D34" s="272"/>
      <c r="E34" s="270" t="s">
        <v>100</v>
      </c>
      <c r="F34" s="275"/>
      <c r="G34" s="275"/>
      <c r="H34" s="275"/>
      <c r="I34" s="275"/>
      <c r="J34" s="275"/>
      <c r="K34" s="275"/>
      <c r="L34" s="276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  <row r="35" spans="1:29" s="41" customFormat="1" ht="37.5" thickBot="1">
      <c r="A35" s="158" t="s">
        <v>5</v>
      </c>
      <c r="B35" s="81" t="s">
        <v>6</v>
      </c>
      <c r="C35" s="81" t="s">
        <v>7</v>
      </c>
      <c r="D35" s="83"/>
      <c r="E35" s="35" t="s">
        <v>9</v>
      </c>
      <c r="F35" s="36" t="s">
        <v>10</v>
      </c>
      <c r="G35" s="37" t="s">
        <v>11</v>
      </c>
      <c r="H35" s="38" t="s">
        <v>12</v>
      </c>
      <c r="I35" s="33" t="s">
        <v>13</v>
      </c>
      <c r="J35" s="33" t="s">
        <v>14</v>
      </c>
      <c r="K35" s="39" t="s">
        <v>15</v>
      </c>
      <c r="L35" s="34" t="s">
        <v>16</v>
      </c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</row>
    <row r="36" spans="1:29" s="53" customFormat="1" ht="74.099999999999994">
      <c r="A36" s="159" t="s">
        <v>101</v>
      </c>
      <c r="B36" s="85" t="s">
        <v>26</v>
      </c>
      <c r="C36" s="1" t="s">
        <v>52</v>
      </c>
      <c r="D36" s="160" t="s">
        <v>102</v>
      </c>
      <c r="E36" s="87" t="s">
        <v>103</v>
      </c>
      <c r="F36" s="161" t="s">
        <v>104</v>
      </c>
      <c r="G36" s="162"/>
      <c r="H36" s="163" t="s">
        <v>105</v>
      </c>
      <c r="I36" s="164" t="s">
        <v>105</v>
      </c>
      <c r="J36" s="164" t="s">
        <v>105</v>
      </c>
      <c r="K36" s="164" t="s">
        <v>105</v>
      </c>
      <c r="L36" s="165" t="s">
        <v>106</v>
      </c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</row>
    <row r="37" spans="1:29" s="53" customFormat="1" ht="36.950000000000003">
      <c r="A37" s="166" t="s">
        <v>107</v>
      </c>
      <c r="B37" s="167" t="s">
        <v>26</v>
      </c>
      <c r="C37" s="2" t="s">
        <v>52</v>
      </c>
      <c r="D37" s="99" t="s">
        <v>108</v>
      </c>
      <c r="E37" s="95" t="s">
        <v>109</v>
      </c>
      <c r="F37" s="129">
        <v>4000</v>
      </c>
      <c r="G37" s="152"/>
      <c r="H37" s="150">
        <v>1000</v>
      </c>
      <c r="I37" s="131">
        <v>1000</v>
      </c>
      <c r="J37" s="131">
        <v>1000</v>
      </c>
      <c r="K37" s="131">
        <v>1000</v>
      </c>
      <c r="L37" s="132" t="s">
        <v>110</v>
      </c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</row>
    <row r="38" spans="1:29" s="53" customFormat="1" ht="55.5">
      <c r="A38" s="166" t="s">
        <v>111</v>
      </c>
      <c r="B38" s="167" t="s">
        <v>89</v>
      </c>
      <c r="C38" s="2" t="s">
        <v>52</v>
      </c>
      <c r="D38" s="99" t="s">
        <v>112</v>
      </c>
      <c r="E38" s="95" t="s">
        <v>113</v>
      </c>
      <c r="F38" s="129" t="s">
        <v>104</v>
      </c>
      <c r="G38" s="152"/>
      <c r="H38" s="168" t="s">
        <v>105</v>
      </c>
      <c r="I38" s="169" t="s">
        <v>105</v>
      </c>
      <c r="J38" s="169" t="s">
        <v>105</v>
      </c>
      <c r="K38" s="169" t="s">
        <v>105</v>
      </c>
      <c r="L38" s="151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</row>
    <row r="39" spans="1:29" s="53" customFormat="1" ht="37.5" thickBot="1">
      <c r="A39" s="170" t="s">
        <v>114</v>
      </c>
      <c r="B39" s="104" t="s">
        <v>89</v>
      </c>
      <c r="C39" s="3" t="s">
        <v>52</v>
      </c>
      <c r="D39" s="105" t="s">
        <v>115</v>
      </c>
      <c r="E39" s="106" t="s">
        <v>116</v>
      </c>
      <c r="F39" s="171">
        <v>25000</v>
      </c>
      <c r="G39" s="172"/>
      <c r="H39" s="173">
        <v>5000</v>
      </c>
      <c r="I39" s="174">
        <v>5000</v>
      </c>
      <c r="J39" s="174">
        <v>5000</v>
      </c>
      <c r="K39" s="174">
        <v>5000</v>
      </c>
      <c r="L39" s="175" t="s">
        <v>117</v>
      </c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</row>
    <row r="40" spans="1:29" ht="18.95" thickBot="1">
      <c r="A40" s="153"/>
      <c r="B40" s="141"/>
      <c r="C40" s="141"/>
      <c r="D40" s="78"/>
      <c r="E40" s="153"/>
      <c r="F40" s="176"/>
      <c r="G40" s="141"/>
      <c r="H40" s="41"/>
      <c r="I40" s="41"/>
      <c r="J40" s="41"/>
      <c r="K40" s="41"/>
      <c r="L40" s="145"/>
    </row>
    <row r="41" spans="1:29" ht="24" thickBot="1">
      <c r="A41" s="270" t="s">
        <v>118</v>
      </c>
      <c r="B41" s="271"/>
      <c r="C41" s="271"/>
      <c r="D41" s="272"/>
      <c r="E41" s="273" t="s">
        <v>100</v>
      </c>
      <c r="F41" s="274"/>
      <c r="G41" s="274"/>
      <c r="H41" s="275"/>
      <c r="I41" s="275"/>
      <c r="J41" s="275"/>
      <c r="K41" s="275"/>
      <c r="L41" s="276"/>
    </row>
    <row r="42" spans="1:29" ht="37.5" thickBot="1">
      <c r="A42" s="32" t="s">
        <v>5</v>
      </c>
      <c r="B42" s="33" t="s">
        <v>6</v>
      </c>
      <c r="C42" s="33" t="s">
        <v>7</v>
      </c>
      <c r="D42" s="146"/>
      <c r="E42" s="147" t="s">
        <v>9</v>
      </c>
      <c r="F42" s="148" t="s">
        <v>10</v>
      </c>
      <c r="G42" s="149" t="s">
        <v>11</v>
      </c>
      <c r="H42" s="80" t="s">
        <v>12</v>
      </c>
      <c r="I42" s="81" t="s">
        <v>13</v>
      </c>
      <c r="J42" s="81" t="s">
        <v>14</v>
      </c>
      <c r="K42" s="82" t="s">
        <v>15</v>
      </c>
      <c r="L42" s="83" t="s">
        <v>16</v>
      </c>
    </row>
    <row r="43" spans="1:29" ht="55.5">
      <c r="A43" s="84" t="s">
        <v>119</v>
      </c>
      <c r="B43" s="85" t="s">
        <v>26</v>
      </c>
      <c r="C43" s="1" t="s">
        <v>52</v>
      </c>
      <c r="D43" s="128" t="s">
        <v>120</v>
      </c>
      <c r="E43" s="177" t="s">
        <v>121</v>
      </c>
      <c r="F43" s="178">
        <v>120</v>
      </c>
      <c r="G43" s="179"/>
      <c r="H43" s="150">
        <v>30</v>
      </c>
      <c r="I43" s="131">
        <v>30</v>
      </c>
      <c r="J43" s="131">
        <v>30</v>
      </c>
      <c r="K43" s="131">
        <v>30</v>
      </c>
      <c r="L43" s="165" t="s">
        <v>122</v>
      </c>
    </row>
    <row r="44" spans="1:29" ht="37.5" thickBot="1">
      <c r="A44" s="103" t="s">
        <v>123</v>
      </c>
      <c r="B44" s="104" t="s">
        <v>26</v>
      </c>
      <c r="C44" s="5" t="s">
        <v>52</v>
      </c>
      <c r="D44" s="67" t="s">
        <v>124</v>
      </c>
      <c r="E44" s="180" t="s">
        <v>125</v>
      </c>
      <c r="F44" s="181">
        <v>2</v>
      </c>
      <c r="G44" s="182"/>
      <c r="H44" s="100"/>
      <c r="I44" s="101">
        <v>1</v>
      </c>
      <c r="J44" s="101"/>
      <c r="K44" s="101">
        <v>1</v>
      </c>
      <c r="L44" s="102"/>
    </row>
    <row r="45" spans="1:29" ht="21.6" thickBot="1">
      <c r="A45" s="267" t="s">
        <v>126</v>
      </c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9"/>
    </row>
    <row r="46" spans="1:29">
      <c r="A46" s="41"/>
      <c r="B46" s="73"/>
      <c r="C46" s="183"/>
      <c r="D46" s="41"/>
      <c r="E46" s="184"/>
      <c r="F46" s="185"/>
      <c r="G46" s="184"/>
      <c r="H46" s="41"/>
      <c r="I46" s="41"/>
      <c r="J46" s="41"/>
      <c r="K46" s="41"/>
    </row>
  </sheetData>
  <customSheetViews>
    <customSheetView guid="{5AA44ADA-AF51-4A29-9943-E93817754F78}" showPageBreaks="1" fitToPage="1" printArea="1">
      <selection activeCell="A5" sqref="A5"/>
      <rowBreaks count="2" manualBreakCount="2">
        <brk id="22" max="11" man="1"/>
        <brk id="42" max="11" man="1"/>
      </rowBreaks>
      <pageMargins left="0" right="0" top="0" bottom="0" header="0" footer="0"/>
      <printOptions horizontalCentered="1" gridLines="1"/>
      <pageSetup paperSize="8" scale="48" fitToHeight="0" orientation="landscape" r:id="rId1"/>
      <headerFooter>
        <oddHeader>&amp;C&amp;G</oddHeader>
        <oddFooter>&amp;LNUTRITION Cluster/SamSom/Draft/Jan2015&amp;Cprinted on: &amp;D&amp;Rpage &amp;P / &amp;N</oddFooter>
      </headerFooter>
    </customSheetView>
    <customSheetView guid="{E03E984D-29FB-486B-AE5B-1583BD9AE69A}" scale="70" fitToPage="1" topLeftCell="B1">
      <selection activeCell="F8" sqref="F8"/>
      <rowBreaks count="2" manualBreakCount="2">
        <brk id="22" max="11" man="1"/>
        <brk id="42" max="11" man="1"/>
      </rowBreaks>
      <pageMargins left="0" right="0" top="0" bottom="0" header="0" footer="0"/>
      <printOptions horizontalCentered="1" gridLines="1"/>
      <pageSetup paperSize="8" scale="48" fitToHeight="0" orientation="landscape" r:id="rId2"/>
      <headerFooter>
        <oddHeader>&amp;C&amp;G</oddHeader>
        <oddFooter>&amp;LNUTRITION Cluster/SamSom/Draft/Jan2015&amp;Cprinted on: &amp;D&amp;Rpage &amp;P / &amp;N</oddFooter>
      </headerFooter>
    </customSheetView>
  </customSheetViews>
  <mergeCells count="19">
    <mergeCell ref="A1:L1"/>
    <mergeCell ref="B3:D3"/>
    <mergeCell ref="E3:L3"/>
    <mergeCell ref="A4:D4"/>
    <mergeCell ref="E4:L4"/>
    <mergeCell ref="B6:B8"/>
    <mergeCell ref="C6:C8"/>
    <mergeCell ref="A45:L45"/>
    <mergeCell ref="A41:D41"/>
    <mergeCell ref="E41:L41"/>
    <mergeCell ref="A24:D25"/>
    <mergeCell ref="A34:D34"/>
    <mergeCell ref="E34:L34"/>
    <mergeCell ref="E24:L25"/>
    <mergeCell ref="A15:D16"/>
    <mergeCell ref="E15:L16"/>
    <mergeCell ref="D6:D8"/>
    <mergeCell ref="E6:E8"/>
    <mergeCell ref="A6:A8"/>
  </mergeCells>
  <hyperlinks>
    <hyperlink ref="L21" r:id="rId3" xr:uid="{00000000-0004-0000-0000-000000000000}"/>
  </hyperlinks>
  <printOptions horizontalCentered="1" gridLines="1"/>
  <pageMargins left="0.70866141732283472" right="0.70866141732283472" top="0.74803149606299213" bottom="0.74803149606299213" header="0.31496062992125984" footer="0.31496062992125984"/>
  <pageSetup paperSize="8" scale="48" fitToHeight="0" orientation="landscape" r:id="rId4"/>
  <headerFooter>
    <oddHeader>&amp;C&amp;G</oddHeader>
    <oddFooter>&amp;LNUTRITION Cluster/SamSom/Draft/Jan2015&amp;Cprinted on: &amp;D&amp;Rpage &amp;P / &amp;N</oddFooter>
  </headerFooter>
  <rowBreaks count="2" manualBreakCount="2">
    <brk id="23" max="11" man="1"/>
    <brk id="33" max="11" man="1"/>
  </rowBreaks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25"/>
  <sheetViews>
    <sheetView showGridLines="0" zoomScale="75" zoomScaleNormal="75" zoomScalePageLayoutView="75" workbookViewId="0">
      <selection activeCell="K43" sqref="K43"/>
    </sheetView>
  </sheetViews>
  <sheetFormatPr defaultColWidth="11.25" defaultRowHeight="12.95"/>
  <cols>
    <col min="1" max="1" width="5.5" style="214" customWidth="1"/>
    <col min="2" max="4" width="8.5" style="214" customWidth="1"/>
    <col min="5" max="5" width="8.25" style="214" customWidth="1"/>
    <col min="6" max="6" width="8.5" style="214" customWidth="1"/>
    <col min="7" max="7" width="8.25" style="214" customWidth="1"/>
    <col min="8" max="8" width="8.5" style="214" customWidth="1"/>
    <col min="9" max="9" width="8.25" style="214" customWidth="1"/>
    <col min="10" max="10" width="8.5" style="214" customWidth="1"/>
    <col min="11" max="11" width="8.25" style="214" customWidth="1"/>
    <col min="12" max="12" width="8.5" style="214" customWidth="1"/>
    <col min="13" max="13" width="8.25" style="214" customWidth="1"/>
    <col min="14" max="15" width="8.5" style="214" customWidth="1"/>
    <col min="16" max="16384" width="11.25" style="214"/>
  </cols>
  <sheetData>
    <row r="3" spans="2:2">
      <c r="B3" s="215" t="s">
        <v>127</v>
      </c>
    </row>
    <row r="20" spans="1:16">
      <c r="B20" s="225">
        <v>2018</v>
      </c>
      <c r="C20" s="223"/>
      <c r="D20" s="224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>
        <v>2020</v>
      </c>
      <c r="P20" s="222"/>
    </row>
    <row r="21" spans="1:16">
      <c r="B21" s="221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19"/>
    </row>
    <row r="22" spans="1:16" s="217" customFormat="1">
      <c r="A22" s="214"/>
      <c r="B22" s="218" t="s">
        <v>128</v>
      </c>
      <c r="C22" s="218" t="s">
        <v>129</v>
      </c>
      <c r="D22" s="218" t="s">
        <v>130</v>
      </c>
      <c r="E22" s="218" t="s">
        <v>131</v>
      </c>
      <c r="F22" s="218" t="s">
        <v>132</v>
      </c>
      <c r="G22" s="218" t="s">
        <v>133</v>
      </c>
      <c r="H22" s="218" t="s">
        <v>134</v>
      </c>
      <c r="I22" s="218" t="s">
        <v>135</v>
      </c>
      <c r="J22" s="218" t="s">
        <v>136</v>
      </c>
      <c r="K22" s="218" t="s">
        <v>137</v>
      </c>
      <c r="L22" s="218" t="s">
        <v>138</v>
      </c>
      <c r="M22" s="218" t="s">
        <v>139</v>
      </c>
      <c r="N22" s="218" t="s">
        <v>128</v>
      </c>
      <c r="O22" s="218" t="s">
        <v>129</v>
      </c>
    </row>
    <row r="23" spans="1:16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</row>
    <row r="25" spans="1:16">
      <c r="B25" s="215" t="s">
        <v>140</v>
      </c>
    </row>
  </sheetData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12"/>
  <sheetViews>
    <sheetView topLeftCell="A113" zoomScaleNormal="100" workbookViewId="0">
      <selection activeCell="E148" sqref="E148"/>
    </sheetView>
  </sheetViews>
  <sheetFormatPr defaultColWidth="9" defaultRowHeight="12.95"/>
  <cols>
    <col min="1" max="1" width="13.75" style="17" bestFit="1" customWidth="1"/>
    <col min="2" max="2" width="12.125" style="14" bestFit="1" customWidth="1"/>
    <col min="3" max="3" width="16.375" style="14" bestFit="1" customWidth="1"/>
    <col min="4" max="4" width="17.625" style="18" bestFit="1" customWidth="1"/>
    <col min="5" max="5" width="13.25" style="14" bestFit="1" customWidth="1"/>
    <col min="6" max="6" width="12.875" style="16" customWidth="1"/>
    <col min="7" max="7" width="16.625" style="16" customWidth="1"/>
    <col min="8" max="8" width="11.125" style="19" bestFit="1" customWidth="1"/>
    <col min="9" max="9" width="14.75" style="19" customWidth="1"/>
    <col min="10" max="10" width="15.875" style="14" customWidth="1"/>
    <col min="11" max="11" width="9" style="14" customWidth="1"/>
    <col min="12" max="16384" width="9" style="14"/>
  </cols>
  <sheetData>
    <row r="1" spans="1:17" s="11" customFormat="1" ht="52.5">
      <c r="A1" s="229" t="s">
        <v>141</v>
      </c>
      <c r="B1" s="229" t="s">
        <v>142</v>
      </c>
      <c r="C1" s="229" t="s">
        <v>143</v>
      </c>
      <c r="D1" s="230" t="s">
        <v>144</v>
      </c>
      <c r="E1" s="229" t="s">
        <v>145</v>
      </c>
      <c r="F1" s="231" t="s">
        <v>146</v>
      </c>
      <c r="G1" s="232" t="s">
        <v>147</v>
      </c>
      <c r="H1" s="232" t="s">
        <v>148</v>
      </c>
      <c r="I1" s="229" t="s">
        <v>149</v>
      </c>
      <c r="J1" s="229" t="s">
        <v>150</v>
      </c>
      <c r="K1" s="229" t="s">
        <v>151</v>
      </c>
      <c r="L1" s="229" t="s">
        <v>152</v>
      </c>
      <c r="M1" s="233" t="s">
        <v>153</v>
      </c>
      <c r="N1" s="234" t="s">
        <v>154</v>
      </c>
      <c r="O1" s="234" t="s">
        <v>155</v>
      </c>
      <c r="P1" s="10"/>
      <c r="Q1" s="10"/>
    </row>
    <row r="2" spans="1:17" s="11" customFormat="1" ht="14.45">
      <c r="A2" s="235" t="s">
        <v>156</v>
      </c>
      <c r="B2" s="236" t="s">
        <v>157</v>
      </c>
      <c r="C2" s="236" t="s">
        <v>158</v>
      </c>
      <c r="D2" s="237">
        <v>62026.134386733887</v>
      </c>
      <c r="E2" s="238">
        <v>12405.226877346779</v>
      </c>
      <c r="F2" s="239">
        <v>8.5999999999999993E-2</v>
      </c>
      <c r="G2" s="239">
        <v>1.0999999999999999E-2</v>
      </c>
      <c r="H2" s="240">
        <v>7.4999999999999997E-2</v>
      </c>
      <c r="I2" s="241">
        <v>2773.8087297747397</v>
      </c>
      <c r="J2" s="241">
        <v>354.78948869211786</v>
      </c>
      <c r="K2" s="242">
        <v>2419.0192410826221</v>
      </c>
      <c r="L2" s="242">
        <v>883.19466762363584</v>
      </c>
      <c r="M2" s="243">
        <v>0.1118</v>
      </c>
      <c r="N2" s="244">
        <v>901.48783717679044</v>
      </c>
      <c r="O2" s="245">
        <v>300.49594572559681</v>
      </c>
      <c r="P2" s="10"/>
      <c r="Q2" s="10"/>
    </row>
    <row r="3" spans="1:17" s="12" customFormat="1" ht="14.45">
      <c r="A3" s="235" t="s">
        <v>159</v>
      </c>
      <c r="B3" s="236" t="s">
        <v>160</v>
      </c>
      <c r="C3" s="236" t="s">
        <v>158</v>
      </c>
      <c r="D3" s="237">
        <v>55823.520948060497</v>
      </c>
      <c r="E3" s="238">
        <v>11164.704189612101</v>
      </c>
      <c r="F3" s="239">
        <v>9.7000000000000003E-2</v>
      </c>
      <c r="G3" s="239">
        <v>1.0999999999999999E-2</v>
      </c>
      <c r="H3" s="240">
        <v>8.6000000000000007E-2</v>
      </c>
      <c r="I3" s="241">
        <v>2815.7383966201724</v>
      </c>
      <c r="J3" s="241">
        <v>319.31053982290609</v>
      </c>
      <c r="K3" s="242">
        <v>2496.427856797266</v>
      </c>
      <c r="L3" s="242">
        <v>885.29115082959527</v>
      </c>
      <c r="M3" s="243">
        <v>0.12610000000000002</v>
      </c>
      <c r="N3" s="244">
        <v>915.1149789015559</v>
      </c>
      <c r="O3" s="245">
        <v>305.03832630051863</v>
      </c>
    </row>
    <row r="4" spans="1:17" s="12" customFormat="1" ht="14.45">
      <c r="A4" s="235" t="s">
        <v>161</v>
      </c>
      <c r="B4" s="236" t="s">
        <v>160</v>
      </c>
      <c r="C4" s="236" t="s">
        <v>158</v>
      </c>
      <c r="D4" s="237">
        <v>6202.6134386733893</v>
      </c>
      <c r="E4" s="238">
        <v>1240.5226877346779</v>
      </c>
      <c r="F4" s="239">
        <v>0.156</v>
      </c>
      <c r="G4" s="239">
        <v>4.7E-2</v>
      </c>
      <c r="H4" s="240">
        <v>0.109</v>
      </c>
      <c r="I4" s="241">
        <v>503.15600214518537</v>
      </c>
      <c r="J4" s="241">
        <v>151.59187244117766</v>
      </c>
      <c r="K4" s="242">
        <v>351.56412970400771</v>
      </c>
      <c r="L4" s="242">
        <v>136.32641256181284</v>
      </c>
      <c r="M4" s="243">
        <v>0.20280000000000001</v>
      </c>
      <c r="N4" s="244">
        <v>163.52570069718524</v>
      </c>
      <c r="O4" s="245">
        <v>54.508566899061748</v>
      </c>
    </row>
    <row r="5" spans="1:17" s="12" customFormat="1" ht="14.45">
      <c r="A5" s="235" t="s">
        <v>161</v>
      </c>
      <c r="B5" s="236" t="s">
        <v>160</v>
      </c>
      <c r="C5" s="236" t="s">
        <v>158</v>
      </c>
      <c r="D5" s="237">
        <v>4506.7018617892782</v>
      </c>
      <c r="E5" s="238">
        <v>901.3403723578557</v>
      </c>
      <c r="F5" s="239">
        <v>0.156</v>
      </c>
      <c r="G5" s="239">
        <v>4.7E-2</v>
      </c>
      <c r="H5" s="240">
        <v>0.109</v>
      </c>
      <c r="I5" s="241">
        <v>365.5836550283463</v>
      </c>
      <c r="J5" s="241">
        <v>110.14379350212997</v>
      </c>
      <c r="K5" s="242">
        <v>255.43986152621633</v>
      </c>
      <c r="L5" s="242">
        <v>99.052198460844082</v>
      </c>
      <c r="M5" s="243">
        <v>0.20280000000000001</v>
      </c>
      <c r="N5" s="244">
        <v>118.81468788421255</v>
      </c>
      <c r="O5" s="245">
        <v>39.604895961404182</v>
      </c>
    </row>
    <row r="6" spans="1:17" s="12" customFormat="1" ht="14.45">
      <c r="A6" s="235" t="s">
        <v>156</v>
      </c>
      <c r="B6" s="236" t="s">
        <v>157</v>
      </c>
      <c r="C6" s="236" t="s">
        <v>158</v>
      </c>
      <c r="D6" s="237">
        <v>13520.105585367832</v>
      </c>
      <c r="E6" s="238">
        <v>2704.0211170735665</v>
      </c>
      <c r="F6" s="239">
        <v>8.5999999999999993E-2</v>
      </c>
      <c r="G6" s="239">
        <v>1.0999999999999999E-2</v>
      </c>
      <c r="H6" s="240">
        <v>7.4999999999999997E-2</v>
      </c>
      <c r="I6" s="241">
        <v>604.61912177764941</v>
      </c>
      <c r="J6" s="241">
        <v>77.335003948303992</v>
      </c>
      <c r="K6" s="242">
        <v>527.2841178293454</v>
      </c>
      <c r="L6" s="242">
        <v>192.51377305336823</v>
      </c>
      <c r="M6" s="243">
        <v>0.1118</v>
      </c>
      <c r="N6" s="244">
        <v>196.50121457773608</v>
      </c>
      <c r="O6" s="245">
        <v>65.500404859245364</v>
      </c>
    </row>
    <row r="7" spans="1:17" s="12" customFormat="1" ht="14.45">
      <c r="A7" s="235" t="s">
        <v>159</v>
      </c>
      <c r="B7" s="236" t="s">
        <v>160</v>
      </c>
      <c r="C7" s="236" t="s">
        <v>158</v>
      </c>
      <c r="D7" s="237">
        <v>72107.22978862845</v>
      </c>
      <c r="E7" s="238">
        <v>14421.445957725691</v>
      </c>
      <c r="F7" s="239">
        <v>9.7000000000000003E-2</v>
      </c>
      <c r="G7" s="239">
        <v>1.0999999999999999E-2</v>
      </c>
      <c r="H7" s="240">
        <v>8.6000000000000007E-2</v>
      </c>
      <c r="I7" s="241">
        <v>3637.08867053842</v>
      </c>
      <c r="J7" s="241">
        <v>412.45335439095476</v>
      </c>
      <c r="K7" s="242">
        <v>3224.6353161474653</v>
      </c>
      <c r="L7" s="242">
        <v>1143.5303857329843</v>
      </c>
      <c r="M7" s="243">
        <v>0.12610000000000002</v>
      </c>
      <c r="N7" s="244">
        <v>1182.0538179249866</v>
      </c>
      <c r="O7" s="245">
        <v>394.01793930832883</v>
      </c>
    </row>
    <row r="8" spans="1:17" s="12" customFormat="1" ht="14.45">
      <c r="A8" s="235" t="s">
        <v>161</v>
      </c>
      <c r="B8" s="236" t="s">
        <v>160</v>
      </c>
      <c r="C8" s="236" t="s">
        <v>158</v>
      </c>
      <c r="D8" s="237">
        <v>79777.061334033089</v>
      </c>
      <c r="E8" s="238">
        <v>15955.412266806619</v>
      </c>
      <c r="F8" s="239">
        <v>0.156</v>
      </c>
      <c r="G8" s="239">
        <v>4.7E-2</v>
      </c>
      <c r="H8" s="240">
        <v>0.109</v>
      </c>
      <c r="I8" s="241">
        <v>6471.5152154167654</v>
      </c>
      <c r="J8" s="241">
        <v>1949.751379003769</v>
      </c>
      <c r="K8" s="242">
        <v>4521.7638364129962</v>
      </c>
      <c r="L8" s="242">
        <v>1753.4093787921975</v>
      </c>
      <c r="M8" s="243">
        <v>0.20280000000000001</v>
      </c>
      <c r="N8" s="244">
        <v>2103.2424450104486</v>
      </c>
      <c r="O8" s="245">
        <v>701.08081500348283</v>
      </c>
    </row>
    <row r="9" spans="1:17" s="12" customFormat="1" ht="14.45">
      <c r="A9" s="235" t="s">
        <v>159</v>
      </c>
      <c r="B9" s="236" t="s">
        <v>160</v>
      </c>
      <c r="C9" s="236" t="s">
        <v>158</v>
      </c>
      <c r="D9" s="237">
        <v>4431.8416521032996</v>
      </c>
      <c r="E9" s="238">
        <v>886.36833042065996</v>
      </c>
      <c r="F9" s="239">
        <v>9.7000000000000003E-2</v>
      </c>
      <c r="G9" s="239">
        <v>1.0999999999999999E-2</v>
      </c>
      <c r="H9" s="240">
        <v>8.6000000000000007E-2</v>
      </c>
      <c r="I9" s="241">
        <v>223.54209293209047</v>
      </c>
      <c r="J9" s="241">
        <v>25.350134250030873</v>
      </c>
      <c r="K9" s="242">
        <v>198.19195868205961</v>
      </c>
      <c r="L9" s="242">
        <v>70.283459908155066</v>
      </c>
      <c r="M9" s="243">
        <v>0.12610000000000002</v>
      </c>
      <c r="N9" s="244">
        <v>72.651180202929396</v>
      </c>
      <c r="O9" s="245">
        <v>24.217060067643132</v>
      </c>
    </row>
    <row r="10" spans="1:17" s="12" customFormat="1" ht="14.45">
      <c r="A10" s="235" t="s">
        <v>161</v>
      </c>
      <c r="B10" s="236" t="s">
        <v>160</v>
      </c>
      <c r="C10" s="236" t="s">
        <v>158</v>
      </c>
      <c r="D10" s="237">
        <v>66085.036201264433</v>
      </c>
      <c r="E10" s="238">
        <v>13217.007240252888</v>
      </c>
      <c r="F10" s="239">
        <v>0.156</v>
      </c>
      <c r="G10" s="239">
        <v>4.7E-2</v>
      </c>
      <c r="H10" s="240">
        <v>0.109</v>
      </c>
      <c r="I10" s="241">
        <v>5360.8181366465715</v>
      </c>
      <c r="J10" s="241">
        <v>1615.118284758903</v>
      </c>
      <c r="K10" s="242">
        <v>3745.6998518876685</v>
      </c>
      <c r="L10" s="242">
        <v>1452.4741866329784</v>
      </c>
      <c r="M10" s="243">
        <v>0.20280000000000001</v>
      </c>
      <c r="N10" s="244">
        <v>1742.2658944101358</v>
      </c>
      <c r="O10" s="245">
        <v>580.75529813671199</v>
      </c>
    </row>
    <row r="11" spans="1:17" s="12" customFormat="1" ht="14.45">
      <c r="A11" s="235" t="s">
        <v>159</v>
      </c>
      <c r="B11" s="236" t="s">
        <v>160</v>
      </c>
      <c r="C11" s="236" t="s">
        <v>158</v>
      </c>
      <c r="D11" s="237">
        <v>2753.543175052685</v>
      </c>
      <c r="E11" s="238">
        <v>550.70863501053702</v>
      </c>
      <c r="F11" s="239">
        <v>9.7000000000000003E-2</v>
      </c>
      <c r="G11" s="239">
        <v>1.0999999999999999E-2</v>
      </c>
      <c r="H11" s="240">
        <v>8.6000000000000007E-2</v>
      </c>
      <c r="I11" s="241">
        <v>138.88871774965745</v>
      </c>
      <c r="J11" s="241">
        <v>15.750266961301358</v>
      </c>
      <c r="K11" s="242">
        <v>123.13845078835608</v>
      </c>
      <c r="L11" s="242">
        <v>43.667747302601178</v>
      </c>
      <c r="M11" s="243">
        <v>0.12610000000000002</v>
      </c>
      <c r="N11" s="244">
        <v>45.13883326863867</v>
      </c>
      <c r="O11" s="245">
        <v>15.04627775621289</v>
      </c>
    </row>
    <row r="12" spans="1:17" s="12" customFormat="1" ht="14.45">
      <c r="A12" s="235" t="s">
        <v>156</v>
      </c>
      <c r="B12" s="236" t="s">
        <v>157</v>
      </c>
      <c r="C12" s="236" t="s">
        <v>158</v>
      </c>
      <c r="D12" s="237">
        <v>52432.472064149966</v>
      </c>
      <c r="E12" s="238">
        <v>10486.494412829994</v>
      </c>
      <c r="F12" s="239">
        <v>8.5999999999999993E-2</v>
      </c>
      <c r="G12" s="239">
        <v>1.0999999999999999E-2</v>
      </c>
      <c r="H12" s="240">
        <v>7.4999999999999997E-2</v>
      </c>
      <c r="I12" s="241">
        <v>2344.7801507087866</v>
      </c>
      <c r="J12" s="241">
        <v>299.9137402069378</v>
      </c>
      <c r="K12" s="242">
        <v>2044.8664105018488</v>
      </c>
      <c r="L12" s="242">
        <v>746.58980759063468</v>
      </c>
      <c r="M12" s="243">
        <v>0.1118</v>
      </c>
      <c r="N12" s="244">
        <v>762.05354898035569</v>
      </c>
      <c r="O12" s="245">
        <v>254.01784966011857</v>
      </c>
    </row>
    <row r="13" spans="1:17" s="12" customFormat="1" ht="14.45">
      <c r="A13" s="235" t="s">
        <v>159</v>
      </c>
      <c r="B13" s="236" t="s">
        <v>160</v>
      </c>
      <c r="C13" s="236" t="s">
        <v>158</v>
      </c>
      <c r="D13" s="237">
        <v>62918.966476979956</v>
      </c>
      <c r="E13" s="238">
        <v>12583.793295395992</v>
      </c>
      <c r="F13" s="239">
        <v>9.7000000000000003E-2</v>
      </c>
      <c r="G13" s="239">
        <v>1.0999999999999999E-2</v>
      </c>
      <c r="H13" s="240">
        <v>8.6000000000000007E-2</v>
      </c>
      <c r="I13" s="241">
        <v>3173.6326690988694</v>
      </c>
      <c r="J13" s="241">
        <v>359.8964882483254</v>
      </c>
      <c r="K13" s="242">
        <v>2813.7361808505439</v>
      </c>
      <c r="L13" s="242">
        <v>997.81603337489889</v>
      </c>
      <c r="M13" s="243">
        <v>0.12610000000000002</v>
      </c>
      <c r="N13" s="244">
        <v>1031.4306174571327</v>
      </c>
      <c r="O13" s="245">
        <v>343.81020581904426</v>
      </c>
    </row>
    <row r="14" spans="1:17" s="12" customFormat="1" ht="14.45">
      <c r="A14" s="235" t="s">
        <v>162</v>
      </c>
      <c r="B14" s="236" t="s">
        <v>160</v>
      </c>
      <c r="C14" s="236" t="s">
        <v>158</v>
      </c>
      <c r="D14" s="237">
        <v>94378.449715469935</v>
      </c>
      <c r="E14" s="238">
        <v>18875.689943093988</v>
      </c>
      <c r="F14" s="239">
        <v>7.3999999999999996E-2</v>
      </c>
      <c r="G14" s="239">
        <v>1.0999999999999999E-2</v>
      </c>
      <c r="H14" s="240">
        <v>6.3E-2</v>
      </c>
      <c r="I14" s="241">
        <v>3631.6827450512833</v>
      </c>
      <c r="J14" s="241">
        <v>539.84473237248812</v>
      </c>
      <c r="K14" s="242">
        <v>3091.8380126787952</v>
      </c>
      <c r="L14" s="242">
        <v>1228.7267974738652</v>
      </c>
      <c r="M14" s="243">
        <v>9.6199999999999994E-2</v>
      </c>
      <c r="N14" s="244">
        <v>1180.2968921416671</v>
      </c>
      <c r="O14" s="245">
        <v>393.43229738055567</v>
      </c>
    </row>
    <row r="15" spans="1:17" s="12" customFormat="1" ht="14.45">
      <c r="A15" s="235" t="s">
        <v>161</v>
      </c>
      <c r="B15" s="236" t="s">
        <v>160</v>
      </c>
      <c r="C15" s="236" t="s">
        <v>158</v>
      </c>
      <c r="D15" s="237">
        <v>38124.917414793388</v>
      </c>
      <c r="E15" s="238">
        <v>7624.983482958678</v>
      </c>
      <c r="F15" s="239">
        <v>0.156</v>
      </c>
      <c r="G15" s="239">
        <v>4.7E-2</v>
      </c>
      <c r="H15" s="240">
        <v>0.109</v>
      </c>
      <c r="I15" s="241">
        <v>3092.6933006880399</v>
      </c>
      <c r="J15" s="241">
        <v>931.7729816175505</v>
      </c>
      <c r="K15" s="242">
        <v>2160.9203190704893</v>
      </c>
      <c r="L15" s="242">
        <v>837.94246921274987</v>
      </c>
      <c r="M15" s="243">
        <v>0.20280000000000001</v>
      </c>
      <c r="N15" s="244">
        <v>1005.1253227236131</v>
      </c>
      <c r="O15" s="245">
        <v>335.04177424120434</v>
      </c>
    </row>
    <row r="16" spans="1:17" s="12" customFormat="1" ht="14.45">
      <c r="A16" s="235" t="s">
        <v>159</v>
      </c>
      <c r="B16" s="236" t="s">
        <v>160</v>
      </c>
      <c r="C16" s="236" t="s">
        <v>158</v>
      </c>
      <c r="D16" s="237">
        <v>57187.376122190086</v>
      </c>
      <c r="E16" s="238">
        <v>11437.475224438018</v>
      </c>
      <c r="F16" s="239">
        <v>9.7000000000000003E-2</v>
      </c>
      <c r="G16" s="239">
        <v>1.0999999999999999E-2</v>
      </c>
      <c r="H16" s="240">
        <v>8.6000000000000007E-2</v>
      </c>
      <c r="I16" s="241">
        <v>2884.5312516032686</v>
      </c>
      <c r="J16" s="241">
        <v>327.11179141892734</v>
      </c>
      <c r="K16" s="242">
        <v>2557.4194601843415</v>
      </c>
      <c r="L16" s="242">
        <v>906.92018633585576</v>
      </c>
      <c r="M16" s="243">
        <v>0.12610000000000002</v>
      </c>
      <c r="N16" s="244">
        <v>937.47265677106236</v>
      </c>
      <c r="O16" s="245">
        <v>312.49088559035414</v>
      </c>
    </row>
    <row r="17" spans="1:15" s="12" customFormat="1" ht="14.45">
      <c r="A17" s="235" t="s">
        <v>156</v>
      </c>
      <c r="B17" s="236" t="s">
        <v>157</v>
      </c>
      <c r="C17" s="236" t="s">
        <v>158</v>
      </c>
      <c r="D17" s="237">
        <v>54801.257041639183</v>
      </c>
      <c r="E17" s="238">
        <v>10960.251408327837</v>
      </c>
      <c r="F17" s="239">
        <v>8.5999999999999993E-2</v>
      </c>
      <c r="G17" s="239">
        <v>1.0999999999999999E-2</v>
      </c>
      <c r="H17" s="240">
        <v>7.4999999999999997E-2</v>
      </c>
      <c r="I17" s="241">
        <v>2450.7122149021043</v>
      </c>
      <c r="J17" s="241">
        <v>313.46319027817611</v>
      </c>
      <c r="K17" s="242">
        <v>2137.2490246239281</v>
      </c>
      <c r="L17" s="242">
        <v>780.31911027168189</v>
      </c>
      <c r="M17" s="243">
        <v>0.1118</v>
      </c>
      <c r="N17" s="244">
        <v>796.48146984318396</v>
      </c>
      <c r="O17" s="245">
        <v>265.49382328106134</v>
      </c>
    </row>
    <row r="18" spans="1:15" s="12" customFormat="1" ht="14.45">
      <c r="A18" s="235" t="s">
        <v>159</v>
      </c>
      <c r="B18" s="236" t="s">
        <v>160</v>
      </c>
      <c r="C18" s="236" t="s">
        <v>158</v>
      </c>
      <c r="D18" s="237">
        <v>10962.881973888458</v>
      </c>
      <c r="E18" s="238">
        <v>2192.5763947776918</v>
      </c>
      <c r="F18" s="239">
        <v>9.7000000000000003E-2</v>
      </c>
      <c r="G18" s="239">
        <v>1.0999999999999999E-2</v>
      </c>
      <c r="H18" s="240">
        <v>8.6000000000000007E-2</v>
      </c>
      <c r="I18" s="241">
        <v>552.96776676293393</v>
      </c>
      <c r="J18" s="241">
        <v>62.707684890641978</v>
      </c>
      <c r="K18" s="242">
        <v>490.26008187229195</v>
      </c>
      <c r="L18" s="242">
        <v>173.85758250725198</v>
      </c>
      <c r="M18" s="243">
        <v>0.12610000000000002</v>
      </c>
      <c r="N18" s="244">
        <v>179.71452419795352</v>
      </c>
      <c r="O18" s="245">
        <v>59.904841399317839</v>
      </c>
    </row>
    <row r="19" spans="1:15" s="12" customFormat="1" ht="14.45">
      <c r="A19" s="235" t="s">
        <v>162</v>
      </c>
      <c r="B19" s="236" t="s">
        <v>160</v>
      </c>
      <c r="C19" s="236" t="s">
        <v>158</v>
      </c>
      <c r="D19" s="237">
        <v>43874.024038136689</v>
      </c>
      <c r="E19" s="238">
        <v>8774.804807627339</v>
      </c>
      <c r="F19" s="239">
        <v>7.3999999999999996E-2</v>
      </c>
      <c r="G19" s="239">
        <v>1.0999999999999999E-2</v>
      </c>
      <c r="H19" s="240">
        <v>6.3E-2</v>
      </c>
      <c r="I19" s="241">
        <v>1688.2724449875</v>
      </c>
      <c r="J19" s="241">
        <v>250.9594174981419</v>
      </c>
      <c r="K19" s="242">
        <v>1437.3130274893581</v>
      </c>
      <c r="L19" s="242">
        <v>571.20231590151457</v>
      </c>
      <c r="M19" s="243">
        <v>9.6199999999999994E-2</v>
      </c>
      <c r="N19" s="244">
        <v>548.68854462093748</v>
      </c>
      <c r="O19" s="245">
        <v>182.89618154031248</v>
      </c>
    </row>
    <row r="20" spans="1:15" s="12" customFormat="1" ht="14.45">
      <c r="A20" s="235" t="s">
        <v>163</v>
      </c>
      <c r="B20" s="236" t="s">
        <v>157</v>
      </c>
      <c r="C20" s="236" t="s">
        <v>158</v>
      </c>
      <c r="D20" s="237">
        <v>3133.8588598669066</v>
      </c>
      <c r="E20" s="238">
        <v>626.77177197338142</v>
      </c>
      <c r="F20" s="239">
        <v>9.6366508688783575E-2</v>
      </c>
      <c r="G20" s="239">
        <v>1.4218009478672985E-2</v>
      </c>
      <c r="H20" s="240">
        <v>8.2148499210110595E-2</v>
      </c>
      <c r="I20" s="241">
        <v>157.03949926536856</v>
      </c>
      <c r="J20" s="241">
        <v>23.16976218669372</v>
      </c>
      <c r="K20" s="242">
        <v>133.86973707867483</v>
      </c>
      <c r="L20" s="242">
        <v>44.623245692891608</v>
      </c>
      <c r="M20" s="243">
        <v>0.12527646129541864</v>
      </c>
      <c r="N20" s="244">
        <v>51.037837261244775</v>
      </c>
      <c r="O20" s="245">
        <v>17.012612420414925</v>
      </c>
    </row>
    <row r="21" spans="1:15" s="12" customFormat="1" ht="14.45">
      <c r="A21" s="235" t="s">
        <v>159</v>
      </c>
      <c r="B21" s="236" t="s">
        <v>160</v>
      </c>
      <c r="C21" s="236" t="s">
        <v>158</v>
      </c>
      <c r="D21" s="237">
        <v>3133.8588598669066</v>
      </c>
      <c r="E21" s="238">
        <v>626.77177197338142</v>
      </c>
      <c r="F21" s="239">
        <v>9.7000000000000003E-2</v>
      </c>
      <c r="G21" s="239">
        <v>1.0999999999999999E-2</v>
      </c>
      <c r="H21" s="240">
        <v>8.6000000000000007E-2</v>
      </c>
      <c r="I21" s="241">
        <v>158.0718408916868</v>
      </c>
      <c r="J21" s="241">
        <v>17.925672678438708</v>
      </c>
      <c r="K21" s="242">
        <v>140.1461682132481</v>
      </c>
      <c r="L21" s="242">
        <v>49.699077906075509</v>
      </c>
      <c r="M21" s="243">
        <v>0.12610000000000002</v>
      </c>
      <c r="N21" s="244">
        <v>51.373348289798216</v>
      </c>
      <c r="O21" s="245">
        <v>17.124449429932739</v>
      </c>
    </row>
    <row r="22" spans="1:15" s="12" customFormat="1" ht="14.45">
      <c r="A22" s="235" t="s">
        <v>162</v>
      </c>
      <c r="B22" s="236" t="s">
        <v>160</v>
      </c>
      <c r="C22" s="236" t="s">
        <v>158</v>
      </c>
      <c r="D22" s="237">
        <v>28901.856064450556</v>
      </c>
      <c r="E22" s="238">
        <v>5780.3712128901116</v>
      </c>
      <c r="F22" s="239">
        <v>7.3999999999999996E-2</v>
      </c>
      <c r="G22" s="239">
        <v>1.0999999999999999E-2</v>
      </c>
      <c r="H22" s="240">
        <v>6.3E-2</v>
      </c>
      <c r="I22" s="241">
        <v>1112.1434213600573</v>
      </c>
      <c r="J22" s="241">
        <v>165.31861668865719</v>
      </c>
      <c r="K22" s="242">
        <v>946.82480467140022</v>
      </c>
      <c r="L22" s="242">
        <v>376.27747807031363</v>
      </c>
      <c r="M22" s="243">
        <v>9.6199999999999994E-2</v>
      </c>
      <c r="N22" s="244">
        <v>361.44661194201871</v>
      </c>
      <c r="O22" s="245">
        <v>120.48220398067291</v>
      </c>
    </row>
    <row r="23" spans="1:15" s="12" customFormat="1" ht="14.45">
      <c r="A23" s="235" t="s">
        <v>162</v>
      </c>
      <c r="B23" s="236" t="s">
        <v>160</v>
      </c>
      <c r="C23" s="236" t="s">
        <v>158</v>
      </c>
      <c r="D23" s="237">
        <v>55136.059173982852</v>
      </c>
      <c r="E23" s="238">
        <v>11027.211834796572</v>
      </c>
      <c r="F23" s="239">
        <v>7.3999999999999996E-2</v>
      </c>
      <c r="G23" s="239">
        <v>1.0999999999999999E-2</v>
      </c>
      <c r="H23" s="240">
        <v>6.3E-2</v>
      </c>
      <c r="I23" s="241">
        <v>2121.6355570148603</v>
      </c>
      <c r="J23" s="241">
        <v>315.37825847518195</v>
      </c>
      <c r="K23" s="242">
        <v>1806.2572985396782</v>
      </c>
      <c r="L23" s="242">
        <v>717.82439336967366</v>
      </c>
      <c r="M23" s="243">
        <v>9.6199999999999994E-2</v>
      </c>
      <c r="N23" s="244">
        <v>689.53155602982963</v>
      </c>
      <c r="O23" s="245">
        <v>229.84385200994322</v>
      </c>
    </row>
    <row r="24" spans="1:15" s="12" customFormat="1" ht="14.45">
      <c r="A24" s="235" t="s">
        <v>159</v>
      </c>
      <c r="B24" s="236" t="s">
        <v>160</v>
      </c>
      <c r="C24" s="236" t="s">
        <v>158</v>
      </c>
      <c r="D24" s="237">
        <v>5379.127724291011</v>
      </c>
      <c r="E24" s="238">
        <v>1075.8255448582022</v>
      </c>
      <c r="F24" s="239">
        <v>9.7000000000000003E-2</v>
      </c>
      <c r="G24" s="239">
        <v>1.0999999999999999E-2</v>
      </c>
      <c r="H24" s="240">
        <v>8.6000000000000007E-2</v>
      </c>
      <c r="I24" s="241">
        <v>271.32320241323862</v>
      </c>
      <c r="J24" s="241">
        <v>30.768610582944579</v>
      </c>
      <c r="K24" s="242">
        <v>240.55459183029404</v>
      </c>
      <c r="L24" s="242">
        <v>85.306231004807714</v>
      </c>
      <c r="M24" s="243">
        <v>0.12610000000000002</v>
      </c>
      <c r="N24" s="244">
        <v>88.180040784302562</v>
      </c>
      <c r="O24" s="245">
        <v>29.393346928100854</v>
      </c>
    </row>
    <row r="25" spans="1:15" s="12" customFormat="1" ht="14.45">
      <c r="A25" s="235" t="s">
        <v>163</v>
      </c>
      <c r="B25" s="236" t="s">
        <v>157</v>
      </c>
      <c r="C25" s="236" t="s">
        <v>158</v>
      </c>
      <c r="D25" s="237">
        <v>6723.9096553637637</v>
      </c>
      <c r="E25" s="238">
        <v>1344.7819310727527</v>
      </c>
      <c r="F25" s="239">
        <v>9.6366508688783575E-2</v>
      </c>
      <c r="G25" s="239">
        <v>1.4218009478672985E-2</v>
      </c>
      <c r="H25" s="240">
        <v>8.2148499210110595E-2</v>
      </c>
      <c r="I25" s="241">
        <v>336.93904307762807</v>
      </c>
      <c r="J25" s="241">
        <v>49.712317831125461</v>
      </c>
      <c r="K25" s="242">
        <v>287.22672524650261</v>
      </c>
      <c r="L25" s="242">
        <v>95.742241748834218</v>
      </c>
      <c r="M25" s="243">
        <v>0.12527646129541864</v>
      </c>
      <c r="N25" s="244">
        <v>109.50518900022912</v>
      </c>
      <c r="O25" s="245">
        <v>36.501729666743039</v>
      </c>
    </row>
    <row r="26" spans="1:15" s="12" customFormat="1" ht="14.45">
      <c r="A26" s="235" t="s">
        <v>159</v>
      </c>
      <c r="B26" s="236" t="s">
        <v>160</v>
      </c>
      <c r="C26" s="236" t="s">
        <v>158</v>
      </c>
      <c r="D26" s="237">
        <v>30326.371701333803</v>
      </c>
      <c r="E26" s="238">
        <v>6065.2743402667611</v>
      </c>
      <c r="F26" s="239">
        <v>9.7000000000000003E-2</v>
      </c>
      <c r="G26" s="239">
        <v>1.0999999999999999E-2</v>
      </c>
      <c r="H26" s="240">
        <v>8.6000000000000007E-2</v>
      </c>
      <c r="I26" s="241">
        <v>1529.6621886152773</v>
      </c>
      <c r="J26" s="241">
        <v>173.46684613162935</v>
      </c>
      <c r="K26" s="242">
        <v>1356.1953424836479</v>
      </c>
      <c r="L26" s="242">
        <v>480.93828637107231</v>
      </c>
      <c r="M26" s="243">
        <v>0.12610000000000002</v>
      </c>
      <c r="N26" s="244">
        <v>497.14021129996519</v>
      </c>
      <c r="O26" s="245">
        <v>165.71340376665506</v>
      </c>
    </row>
    <row r="27" spans="1:15" s="12" customFormat="1" ht="14.45">
      <c r="A27" s="235" t="s">
        <v>163</v>
      </c>
      <c r="B27" s="236" t="s">
        <v>157</v>
      </c>
      <c r="C27" s="236" t="s">
        <v>158</v>
      </c>
      <c r="D27" s="237">
        <v>4737.0711259685477</v>
      </c>
      <c r="E27" s="238">
        <v>947.41422519370963</v>
      </c>
      <c r="F27" s="239">
        <v>9.6366508688783575E-2</v>
      </c>
      <c r="G27" s="239">
        <v>1.4218009478672985E-2</v>
      </c>
      <c r="H27" s="240">
        <v>8.2148499210110595E-2</v>
      </c>
      <c r="I27" s="241">
        <v>237.3774030264176</v>
      </c>
      <c r="J27" s="241">
        <v>35.022895528487844</v>
      </c>
      <c r="K27" s="242">
        <v>202.35450749792975</v>
      </c>
      <c r="L27" s="242">
        <v>67.451502499309939</v>
      </c>
      <c r="M27" s="243">
        <v>0.12527646129541864</v>
      </c>
      <c r="N27" s="244">
        <v>77.147655983585722</v>
      </c>
      <c r="O27" s="245">
        <v>25.715885327861908</v>
      </c>
    </row>
    <row r="28" spans="1:15" s="12" customFormat="1" ht="14.45">
      <c r="A28" s="235" t="s">
        <v>162</v>
      </c>
      <c r="B28" s="236" t="s">
        <v>160</v>
      </c>
      <c r="C28" s="236" t="s">
        <v>158</v>
      </c>
      <c r="D28" s="237">
        <v>11198.693828714193</v>
      </c>
      <c r="E28" s="238">
        <v>2239.7387657428385</v>
      </c>
      <c r="F28" s="239">
        <v>7.3999999999999996E-2</v>
      </c>
      <c r="G28" s="239">
        <v>1.0999999999999999E-2</v>
      </c>
      <c r="H28" s="240">
        <v>6.3E-2</v>
      </c>
      <c r="I28" s="241">
        <v>430.92573852892212</v>
      </c>
      <c r="J28" s="241">
        <v>64.056528700245181</v>
      </c>
      <c r="K28" s="242">
        <v>366.86920982867696</v>
      </c>
      <c r="L28" s="242">
        <v>145.79742775527757</v>
      </c>
      <c r="M28" s="243">
        <v>9.6199999999999994E-2</v>
      </c>
      <c r="N28" s="244">
        <v>140.05086502189968</v>
      </c>
      <c r="O28" s="245">
        <v>46.683621673966563</v>
      </c>
    </row>
    <row r="29" spans="1:15" s="12" customFormat="1" ht="14.45">
      <c r="A29" s="235" t="s">
        <v>164</v>
      </c>
      <c r="B29" s="236" t="s">
        <v>160</v>
      </c>
      <c r="C29" s="236" t="s">
        <v>158</v>
      </c>
      <c r="D29" s="237">
        <v>11198.693828714193</v>
      </c>
      <c r="E29" s="238">
        <v>2239.7387657428385</v>
      </c>
      <c r="F29" s="239">
        <v>8.6999999999999994E-2</v>
      </c>
      <c r="G29" s="239">
        <v>1.7000000000000001E-2</v>
      </c>
      <c r="H29" s="240">
        <v>6.9999999999999993E-2</v>
      </c>
      <c r="I29" s="241">
        <v>506.62890881103004</v>
      </c>
      <c r="J29" s="241">
        <v>98.996453445833481</v>
      </c>
      <c r="K29" s="242">
        <v>407.63245536519656</v>
      </c>
      <c r="L29" s="242">
        <v>174.31553864279627</v>
      </c>
      <c r="M29" s="243">
        <v>0.11309999999999999</v>
      </c>
      <c r="N29" s="244">
        <v>164.65439536358477</v>
      </c>
      <c r="O29" s="245">
        <v>54.884798454528259</v>
      </c>
    </row>
    <row r="30" spans="1:15" s="12" customFormat="1" ht="14.45">
      <c r="A30" s="235" t="s">
        <v>164</v>
      </c>
      <c r="B30" s="236" t="s">
        <v>160</v>
      </c>
      <c r="C30" s="236" t="s">
        <v>158</v>
      </c>
      <c r="D30" s="237">
        <v>10038.783115059499</v>
      </c>
      <c r="E30" s="238">
        <v>2007.7566230119</v>
      </c>
      <c r="F30" s="239">
        <v>8.6999999999999994E-2</v>
      </c>
      <c r="G30" s="239">
        <v>1.7000000000000001E-2</v>
      </c>
      <c r="H30" s="240">
        <v>6.9999999999999993E-2</v>
      </c>
      <c r="I30" s="241">
        <v>454.15454812529174</v>
      </c>
      <c r="J30" s="241">
        <v>88.742842737125997</v>
      </c>
      <c r="K30" s="242">
        <v>365.41170538816573</v>
      </c>
      <c r="L30" s="242">
        <v>156.26071332827269</v>
      </c>
      <c r="M30" s="243">
        <v>0.11309999999999999</v>
      </c>
      <c r="N30" s="244">
        <v>147.60022814071985</v>
      </c>
      <c r="O30" s="245">
        <v>49.200076046906617</v>
      </c>
    </row>
    <row r="31" spans="1:15" s="12" customFormat="1" ht="14.45">
      <c r="A31" s="235" t="s">
        <v>159</v>
      </c>
      <c r="B31" s="236" t="s">
        <v>160</v>
      </c>
      <c r="C31" s="236" t="s">
        <v>158</v>
      </c>
      <c r="D31" s="237">
        <v>334.62610383531666</v>
      </c>
      <c r="E31" s="238">
        <v>66.925220767063337</v>
      </c>
      <c r="F31" s="239">
        <v>9.7000000000000003E-2</v>
      </c>
      <c r="G31" s="239">
        <v>1.0999999999999999E-2</v>
      </c>
      <c r="H31" s="240">
        <v>8.6000000000000007E-2</v>
      </c>
      <c r="I31" s="241">
        <v>16.878540677453376</v>
      </c>
      <c r="J31" s="241">
        <v>1.9140613139380114</v>
      </c>
      <c r="K31" s="242">
        <v>14.964479363515364</v>
      </c>
      <c r="L31" s="242">
        <v>5.3067510527976394</v>
      </c>
      <c r="M31" s="243">
        <v>0.12610000000000002</v>
      </c>
      <c r="N31" s="244">
        <v>5.4855257201723475</v>
      </c>
      <c r="O31" s="245">
        <v>1.8285085733907824</v>
      </c>
    </row>
    <row r="32" spans="1:15" s="12" customFormat="1" ht="14.45">
      <c r="A32" s="235" t="s">
        <v>162</v>
      </c>
      <c r="B32" s="236" t="s">
        <v>160</v>
      </c>
      <c r="C32" s="236" t="s">
        <v>158</v>
      </c>
      <c r="D32" s="237">
        <v>780.79424228240555</v>
      </c>
      <c r="E32" s="238">
        <v>156.15884845648111</v>
      </c>
      <c r="F32" s="239">
        <v>7.3999999999999996E-2</v>
      </c>
      <c r="G32" s="239">
        <v>1.0999999999999999E-2</v>
      </c>
      <c r="H32" s="240">
        <v>6.3E-2</v>
      </c>
      <c r="I32" s="241">
        <v>30.044962443026964</v>
      </c>
      <c r="J32" s="241">
        <v>4.4661430658553591</v>
      </c>
      <c r="K32" s="242">
        <v>25.578819377171605</v>
      </c>
      <c r="L32" s="242">
        <v>10.165274082145013</v>
      </c>
      <c r="M32" s="243">
        <v>9.6199999999999994E-2</v>
      </c>
      <c r="N32" s="244">
        <v>9.7646127939837637</v>
      </c>
      <c r="O32" s="245">
        <v>3.2548709313279214</v>
      </c>
    </row>
    <row r="33" spans="1:15" s="12" customFormat="1" ht="14.45">
      <c r="A33" s="235" t="s">
        <v>164</v>
      </c>
      <c r="B33" s="236" t="s">
        <v>160</v>
      </c>
      <c r="C33" s="236" t="s">
        <v>158</v>
      </c>
      <c r="D33" s="237">
        <v>17547.352196325563</v>
      </c>
      <c r="E33" s="238">
        <v>3509.4704392651129</v>
      </c>
      <c r="F33" s="239">
        <v>8.6999999999999994E-2</v>
      </c>
      <c r="G33" s="239">
        <v>1.7000000000000001E-2</v>
      </c>
      <c r="H33" s="240">
        <v>6.9999999999999993E-2</v>
      </c>
      <c r="I33" s="241">
        <v>793.84221336176847</v>
      </c>
      <c r="J33" s="241">
        <v>155.11859341551801</v>
      </c>
      <c r="K33" s="242">
        <v>638.72361994625044</v>
      </c>
      <c r="L33" s="242">
        <v>273.13686726700575</v>
      </c>
      <c r="M33" s="243">
        <v>0.11309999999999999</v>
      </c>
      <c r="N33" s="244">
        <v>257.99871934257476</v>
      </c>
      <c r="O33" s="245">
        <v>85.999573114191591</v>
      </c>
    </row>
    <row r="34" spans="1:15" s="12" customFormat="1" ht="14.45">
      <c r="A34" s="235" t="s">
        <v>164</v>
      </c>
      <c r="B34" s="236" t="s">
        <v>160</v>
      </c>
      <c r="C34" s="236" t="s">
        <v>158</v>
      </c>
      <c r="D34" s="237">
        <v>7913.4314258525083</v>
      </c>
      <c r="E34" s="238">
        <v>1582.6862851705018</v>
      </c>
      <c r="F34" s="239">
        <v>8.6999999999999994E-2</v>
      </c>
      <c r="G34" s="239">
        <v>1.7000000000000001E-2</v>
      </c>
      <c r="H34" s="240">
        <v>6.9999999999999993E-2</v>
      </c>
      <c r="I34" s="241">
        <v>358.00363770556748</v>
      </c>
      <c r="J34" s="241">
        <v>69.95473380453619</v>
      </c>
      <c r="K34" s="242">
        <v>288.04890390103128</v>
      </c>
      <c r="L34" s="242">
        <v>123.17812082453322</v>
      </c>
      <c r="M34" s="243">
        <v>0.11309999999999999</v>
      </c>
      <c r="N34" s="244">
        <v>116.35118225430945</v>
      </c>
      <c r="O34" s="245">
        <v>38.783727418103147</v>
      </c>
    </row>
    <row r="35" spans="1:15" s="12" customFormat="1" ht="14.45">
      <c r="A35" s="235" t="s">
        <v>165</v>
      </c>
      <c r="B35" s="236" t="s">
        <v>160</v>
      </c>
      <c r="C35" s="236" t="s">
        <v>158</v>
      </c>
      <c r="D35" s="237">
        <v>50269.78520875355</v>
      </c>
      <c r="E35" s="238">
        <v>10053.957041750711</v>
      </c>
      <c r="F35" s="239">
        <v>0.11700000000000001</v>
      </c>
      <c r="G35" s="239">
        <v>2.1000000000000001E-2</v>
      </c>
      <c r="H35" s="240">
        <v>9.6000000000000002E-2</v>
      </c>
      <c r="I35" s="241">
        <v>3058.4137321005664</v>
      </c>
      <c r="J35" s="241">
        <v>548.94605447958884</v>
      </c>
      <c r="K35" s="242">
        <v>2509.4676776209776</v>
      </c>
      <c r="L35" s="242">
        <v>1286.3214186921107</v>
      </c>
      <c r="M35" s="243">
        <v>0.15210000000000001</v>
      </c>
      <c r="N35" s="244">
        <v>993.98446293268421</v>
      </c>
      <c r="O35" s="245">
        <v>331.32815431089472</v>
      </c>
    </row>
    <row r="36" spans="1:15" s="12" customFormat="1" ht="14.45">
      <c r="A36" s="235" t="s">
        <v>164</v>
      </c>
      <c r="B36" s="236" t="s">
        <v>160</v>
      </c>
      <c r="C36" s="236" t="s">
        <v>158</v>
      </c>
      <c r="D36" s="237">
        <v>49099.178433500965</v>
      </c>
      <c r="E36" s="238">
        <v>9819.835686700193</v>
      </c>
      <c r="F36" s="239">
        <v>8.6999999999999994E-2</v>
      </c>
      <c r="G36" s="239">
        <v>1.7000000000000001E-2</v>
      </c>
      <c r="H36" s="240">
        <v>6.9999999999999993E-2</v>
      </c>
      <c r="I36" s="241">
        <v>2221.2468323315834</v>
      </c>
      <c r="J36" s="241">
        <v>434.03673735214858</v>
      </c>
      <c r="K36" s="242">
        <v>1787.2100949794349</v>
      </c>
      <c r="L36" s="242">
        <v>764.26321376956332</v>
      </c>
      <c r="M36" s="243">
        <v>0.11309999999999999</v>
      </c>
      <c r="N36" s="244">
        <v>721.90522050776474</v>
      </c>
      <c r="O36" s="245">
        <v>240.63507350258826</v>
      </c>
    </row>
    <row r="37" spans="1:15" s="12" customFormat="1" ht="14.45">
      <c r="A37" s="235" t="s">
        <v>159</v>
      </c>
      <c r="B37" s="236" t="s">
        <v>160</v>
      </c>
      <c r="C37" s="236" t="s">
        <v>158</v>
      </c>
      <c r="D37" s="237">
        <v>9227.0586015982681</v>
      </c>
      <c r="E37" s="238">
        <v>1845.4117203196538</v>
      </c>
      <c r="F37" s="239">
        <v>9.7000000000000003E-2</v>
      </c>
      <c r="G37" s="239">
        <v>1.0999999999999999E-2</v>
      </c>
      <c r="H37" s="240">
        <v>8.6000000000000007E-2</v>
      </c>
      <c r="I37" s="241">
        <v>465.41283586461674</v>
      </c>
      <c r="J37" s="241">
        <v>52.778775201142103</v>
      </c>
      <c r="K37" s="242">
        <v>412.63406066347466</v>
      </c>
      <c r="L37" s="242">
        <v>146.3295970847366</v>
      </c>
      <c r="M37" s="243">
        <v>0.12610000000000002</v>
      </c>
      <c r="N37" s="244">
        <v>151.25917165600046</v>
      </c>
      <c r="O37" s="245">
        <v>50.419723885333489</v>
      </c>
    </row>
    <row r="38" spans="1:15" s="12" customFormat="1" ht="14.45">
      <c r="A38" s="235" t="s">
        <v>164</v>
      </c>
      <c r="B38" s="236" t="s">
        <v>160</v>
      </c>
      <c r="C38" s="236" t="s">
        <v>158</v>
      </c>
      <c r="D38" s="237">
        <v>30756.862005327559</v>
      </c>
      <c r="E38" s="238">
        <v>6151.3724010655123</v>
      </c>
      <c r="F38" s="239">
        <v>8.6999999999999994E-2</v>
      </c>
      <c r="G38" s="239">
        <v>1.7000000000000001E-2</v>
      </c>
      <c r="H38" s="240">
        <v>6.9999999999999993E-2</v>
      </c>
      <c r="I38" s="241">
        <v>1391.4404371210187</v>
      </c>
      <c r="J38" s="241">
        <v>271.89066012709566</v>
      </c>
      <c r="K38" s="242">
        <v>1119.5497769939229</v>
      </c>
      <c r="L38" s="242">
        <v>478.75216962123272</v>
      </c>
      <c r="M38" s="243">
        <v>0.11309999999999999</v>
      </c>
      <c r="N38" s="244">
        <v>452.21814206433112</v>
      </c>
      <c r="O38" s="245">
        <v>150.73938068811037</v>
      </c>
    </row>
    <row r="39" spans="1:15" s="12" customFormat="1" ht="14.45">
      <c r="A39" s="235" t="s">
        <v>165</v>
      </c>
      <c r="B39" s="236" t="s">
        <v>160</v>
      </c>
      <c r="C39" s="236" t="s">
        <v>158</v>
      </c>
      <c r="D39" s="237">
        <v>18454.117203196536</v>
      </c>
      <c r="E39" s="238">
        <v>3690.8234406393076</v>
      </c>
      <c r="F39" s="239">
        <v>0.11700000000000001</v>
      </c>
      <c r="G39" s="239">
        <v>2.1000000000000001E-2</v>
      </c>
      <c r="H39" s="240">
        <v>9.6000000000000002E-2</v>
      </c>
      <c r="I39" s="241">
        <v>1122.7484906424775</v>
      </c>
      <c r="J39" s="241">
        <v>201.51895985890621</v>
      </c>
      <c r="K39" s="242">
        <v>921.22953078357125</v>
      </c>
      <c r="L39" s="242">
        <v>472.21061564020255</v>
      </c>
      <c r="M39" s="243">
        <v>0.15210000000000001</v>
      </c>
      <c r="N39" s="244">
        <v>364.89325945880518</v>
      </c>
      <c r="O39" s="245">
        <v>121.63108648626839</v>
      </c>
    </row>
    <row r="40" spans="1:15" s="12" customFormat="1" ht="14.45">
      <c r="A40" s="235" t="s">
        <v>161</v>
      </c>
      <c r="B40" s="236" t="s">
        <v>160</v>
      </c>
      <c r="C40" s="236" t="s">
        <v>158</v>
      </c>
      <c r="D40" s="237">
        <v>3075.6862005327562</v>
      </c>
      <c r="E40" s="238">
        <v>615.1372401065513</v>
      </c>
      <c r="F40" s="239">
        <v>0.156</v>
      </c>
      <c r="G40" s="239">
        <v>4.7E-2</v>
      </c>
      <c r="H40" s="240">
        <v>0.109</v>
      </c>
      <c r="I40" s="241">
        <v>249.49966458721721</v>
      </c>
      <c r="J40" s="241">
        <v>75.169770741020571</v>
      </c>
      <c r="K40" s="242">
        <v>174.32989384619663</v>
      </c>
      <c r="L40" s="242">
        <v>67.600096319106129</v>
      </c>
      <c r="M40" s="243">
        <v>0.20280000000000001</v>
      </c>
      <c r="N40" s="244">
        <v>81.087390990845591</v>
      </c>
      <c r="O40" s="245">
        <v>27.029130330281863</v>
      </c>
    </row>
    <row r="41" spans="1:15" s="12" customFormat="1" ht="14.45">
      <c r="A41" s="235" t="s">
        <v>164</v>
      </c>
      <c r="B41" s="236" t="s">
        <v>160</v>
      </c>
      <c r="C41" s="236" t="s">
        <v>158</v>
      </c>
      <c r="D41" s="237">
        <v>119951.39529005402</v>
      </c>
      <c r="E41" s="238">
        <v>23990.279058010805</v>
      </c>
      <c r="F41" s="239">
        <v>8.6999999999999994E-2</v>
      </c>
      <c r="G41" s="239">
        <v>1.7000000000000001E-2</v>
      </c>
      <c r="H41" s="240">
        <v>6.9999999999999993E-2</v>
      </c>
      <c r="I41" s="241">
        <v>5426.6011229220439</v>
      </c>
      <c r="J41" s="241">
        <v>1060.3703343640777</v>
      </c>
      <c r="K41" s="242">
        <v>4366.2307885579667</v>
      </c>
      <c r="L41" s="242">
        <v>1867.1277562145397</v>
      </c>
      <c r="M41" s="243">
        <v>0.11309999999999999</v>
      </c>
      <c r="N41" s="244">
        <v>1763.6453649496643</v>
      </c>
      <c r="O41" s="245">
        <v>587.88178831655478</v>
      </c>
    </row>
    <row r="42" spans="1:15" s="12" customFormat="1" ht="14.45">
      <c r="A42" s="235" t="s">
        <v>165</v>
      </c>
      <c r="B42" s="236" t="s">
        <v>160</v>
      </c>
      <c r="C42" s="236" t="s">
        <v>158</v>
      </c>
      <c r="D42" s="237">
        <v>38354.45269222917</v>
      </c>
      <c r="E42" s="238">
        <v>7670.890538445834</v>
      </c>
      <c r="F42" s="239">
        <v>0.11700000000000001</v>
      </c>
      <c r="G42" s="239">
        <v>2.1000000000000001E-2</v>
      </c>
      <c r="H42" s="240">
        <v>9.6000000000000002E-2</v>
      </c>
      <c r="I42" s="241">
        <v>2333.4849017952229</v>
      </c>
      <c r="J42" s="241">
        <v>418.83062339914261</v>
      </c>
      <c r="K42" s="242">
        <v>1914.6542783960804</v>
      </c>
      <c r="L42" s="242">
        <v>981.42758707544056</v>
      </c>
      <c r="M42" s="243">
        <v>0.15210000000000001</v>
      </c>
      <c r="N42" s="244">
        <v>758.38259308344755</v>
      </c>
      <c r="O42" s="245">
        <v>252.79419769448251</v>
      </c>
    </row>
    <row r="43" spans="1:15" s="12" customFormat="1" ht="14.45">
      <c r="A43" s="235" t="s">
        <v>165</v>
      </c>
      <c r="B43" s="236" t="s">
        <v>160</v>
      </c>
      <c r="C43" s="236" t="s">
        <v>158</v>
      </c>
      <c r="D43" s="237">
        <v>17361.021964545911</v>
      </c>
      <c r="E43" s="238">
        <v>3472.2043929091824</v>
      </c>
      <c r="F43" s="239">
        <v>0.11700000000000001</v>
      </c>
      <c r="G43" s="239">
        <v>2.1000000000000001E-2</v>
      </c>
      <c r="H43" s="240">
        <v>9.6000000000000002E-2</v>
      </c>
      <c r="I43" s="241">
        <v>1056.2445763229734</v>
      </c>
      <c r="J43" s="241">
        <v>189.58235985284139</v>
      </c>
      <c r="K43" s="242">
        <v>866.66221647013208</v>
      </c>
      <c r="L43" s="242">
        <v>444.24009990579611</v>
      </c>
      <c r="M43" s="243">
        <v>0.15210000000000001</v>
      </c>
      <c r="N43" s="244">
        <v>343.27948730496638</v>
      </c>
      <c r="O43" s="245">
        <v>114.42649576832213</v>
      </c>
    </row>
    <row r="44" spans="1:15" s="12" customFormat="1" ht="14.45">
      <c r="A44" s="235" t="s">
        <v>166</v>
      </c>
      <c r="B44" s="236" t="s">
        <v>160</v>
      </c>
      <c r="C44" s="236" t="s">
        <v>158</v>
      </c>
      <c r="D44" s="237">
        <v>3063.7097584492785</v>
      </c>
      <c r="E44" s="238">
        <v>612.74195168985568</v>
      </c>
      <c r="F44" s="246">
        <v>0.155</v>
      </c>
      <c r="G44" s="239">
        <v>0.02</v>
      </c>
      <c r="H44" s="240">
        <v>0.13500000000000001</v>
      </c>
      <c r="I44" s="241">
        <v>246.93500653101185</v>
      </c>
      <c r="J44" s="241">
        <v>31.862581487872497</v>
      </c>
      <c r="K44" s="242">
        <v>215.07242504313936</v>
      </c>
      <c r="L44" s="242">
        <v>111.89200856945193</v>
      </c>
      <c r="M44" s="243">
        <v>0.20150000000000001</v>
      </c>
      <c r="N44" s="244">
        <v>80.253877122578857</v>
      </c>
      <c r="O44" s="245">
        <v>26.751292374192953</v>
      </c>
    </row>
    <row r="45" spans="1:15" s="12" customFormat="1" ht="14.45">
      <c r="A45" s="235" t="s">
        <v>167</v>
      </c>
      <c r="B45" s="236" t="s">
        <v>160</v>
      </c>
      <c r="C45" s="236" t="s">
        <v>158</v>
      </c>
      <c r="D45" s="237">
        <v>1323.936903971806</v>
      </c>
      <c r="E45" s="238">
        <v>264.78738079436124</v>
      </c>
      <c r="F45" s="239">
        <v>9.8000000000000004E-2</v>
      </c>
      <c r="G45" s="239">
        <v>2.113821138211382E-2</v>
      </c>
      <c r="H45" s="240">
        <v>7.6861788617886187E-2</v>
      </c>
      <c r="I45" s="241">
        <v>67.467824626403257</v>
      </c>
      <c r="J45" s="241">
        <v>14.552542229023432</v>
      </c>
      <c r="K45" s="242">
        <v>52.915282397379826</v>
      </c>
      <c r="L45" s="242">
        <v>21.642242289316897</v>
      </c>
      <c r="M45" s="243">
        <v>0.12740000000000001</v>
      </c>
      <c r="N45" s="244">
        <v>21.927043003581055</v>
      </c>
      <c r="O45" s="245">
        <v>7.309014334527018</v>
      </c>
    </row>
    <row r="46" spans="1:15" s="12" customFormat="1" ht="14.45">
      <c r="A46" s="235" t="s">
        <v>166</v>
      </c>
      <c r="B46" s="236" t="s">
        <v>160</v>
      </c>
      <c r="C46" s="236" t="s">
        <v>158</v>
      </c>
      <c r="D46" s="237">
        <v>7502.3091225069011</v>
      </c>
      <c r="E46" s="238">
        <v>1500.4618245013803</v>
      </c>
      <c r="F46" s="246">
        <v>0.155</v>
      </c>
      <c r="G46" s="239">
        <v>0.02</v>
      </c>
      <c r="H46" s="240">
        <v>0.13500000000000001</v>
      </c>
      <c r="I46" s="241">
        <v>604.68611527405631</v>
      </c>
      <c r="J46" s="241">
        <v>78.024014874071781</v>
      </c>
      <c r="K46" s="242">
        <v>526.66210039998452</v>
      </c>
      <c r="L46" s="242">
        <v>273.99737664807816</v>
      </c>
      <c r="M46" s="243">
        <v>0.20150000000000001</v>
      </c>
      <c r="N46" s="244">
        <v>196.52298746406831</v>
      </c>
      <c r="O46" s="245">
        <v>65.507662488022774</v>
      </c>
    </row>
    <row r="47" spans="1:15" s="12" customFormat="1" ht="14.45">
      <c r="A47" s="235" t="s">
        <v>165</v>
      </c>
      <c r="B47" s="236" t="s">
        <v>160</v>
      </c>
      <c r="C47" s="236" t="s">
        <v>158</v>
      </c>
      <c r="D47" s="237">
        <v>31569.24630835748</v>
      </c>
      <c r="E47" s="238">
        <v>6313.8492616714966</v>
      </c>
      <c r="F47" s="239">
        <v>0.11700000000000001</v>
      </c>
      <c r="G47" s="239">
        <v>2.1000000000000001E-2</v>
      </c>
      <c r="H47" s="240">
        <v>9.6000000000000002E-2</v>
      </c>
      <c r="I47" s="241">
        <v>1920.6729454004694</v>
      </c>
      <c r="J47" s="241">
        <v>344.73616968726373</v>
      </c>
      <c r="K47" s="242">
        <v>1575.9367757132056</v>
      </c>
      <c r="L47" s="242">
        <v>807.80527566956687</v>
      </c>
      <c r="M47" s="243">
        <v>0.15210000000000001</v>
      </c>
      <c r="N47" s="244">
        <v>624.21870725515259</v>
      </c>
      <c r="O47" s="245">
        <v>208.07290241838419</v>
      </c>
    </row>
    <row r="48" spans="1:15" s="12" customFormat="1" ht="14.45">
      <c r="A48" s="235" t="s">
        <v>167</v>
      </c>
      <c r="B48" s="236" t="s">
        <v>160</v>
      </c>
      <c r="C48" s="236" t="s">
        <v>158</v>
      </c>
      <c r="D48" s="237">
        <v>4349.1543566676264</v>
      </c>
      <c r="E48" s="238">
        <v>869.83087133352535</v>
      </c>
      <c r="F48" s="239">
        <v>9.8000000000000004E-2</v>
      </c>
      <c r="G48" s="239">
        <v>2.113821138211382E-2</v>
      </c>
      <c r="H48" s="240">
        <v>7.6861788617886187E-2</v>
      </c>
      <c r="I48" s="241">
        <v>221.63290601578228</v>
      </c>
      <c r="J48" s="241">
        <v>47.805338944834403</v>
      </c>
      <c r="K48" s="242">
        <v>173.82756707094788</v>
      </c>
      <c r="L48" s="242">
        <v>71.095119456420392</v>
      </c>
      <c r="M48" s="243">
        <v>0.12740000000000001</v>
      </c>
      <c r="N48" s="244">
        <v>72.03069445512925</v>
      </c>
      <c r="O48" s="245">
        <v>24.010231485043082</v>
      </c>
    </row>
    <row r="49" spans="1:15" s="12" customFormat="1" ht="14.45">
      <c r="A49" s="235" t="s">
        <v>166</v>
      </c>
      <c r="B49" s="236" t="s">
        <v>160</v>
      </c>
      <c r="C49" s="236" t="s">
        <v>158</v>
      </c>
      <c r="D49" s="237">
        <v>19571.194605004319</v>
      </c>
      <c r="E49" s="238">
        <v>3914.2389210008641</v>
      </c>
      <c r="F49" s="246">
        <v>0.155</v>
      </c>
      <c r="G49" s="239">
        <v>0.02</v>
      </c>
      <c r="H49" s="240">
        <v>0.13500000000000001</v>
      </c>
      <c r="I49" s="241">
        <v>1577.4382851633484</v>
      </c>
      <c r="J49" s="241">
        <v>203.54042389204497</v>
      </c>
      <c r="K49" s="242">
        <v>1373.8978612713033</v>
      </c>
      <c r="L49" s="242">
        <v>714.77406383494042</v>
      </c>
      <c r="M49" s="243">
        <v>0.20150000000000001</v>
      </c>
      <c r="N49" s="244">
        <v>512.66744267808815</v>
      </c>
      <c r="O49" s="245">
        <v>170.88914755936273</v>
      </c>
    </row>
    <row r="50" spans="1:15" s="12" customFormat="1" ht="14.45">
      <c r="A50" s="235" t="s">
        <v>165</v>
      </c>
      <c r="B50" s="236" t="s">
        <v>160</v>
      </c>
      <c r="C50" s="236" t="s">
        <v>158</v>
      </c>
      <c r="D50" s="237">
        <v>19571.194605004319</v>
      </c>
      <c r="E50" s="238">
        <v>3914.2389210008641</v>
      </c>
      <c r="F50" s="239">
        <v>0.11700000000000001</v>
      </c>
      <c r="G50" s="239">
        <v>2.1000000000000001E-2</v>
      </c>
      <c r="H50" s="240">
        <v>9.6000000000000002E-2</v>
      </c>
      <c r="I50" s="241">
        <v>1190.7114797684631</v>
      </c>
      <c r="J50" s="241">
        <v>213.71744508664719</v>
      </c>
      <c r="K50" s="242">
        <v>976.99403468181583</v>
      </c>
      <c r="L50" s="242">
        <v>500.79479562655479</v>
      </c>
      <c r="M50" s="243">
        <v>0.15210000000000001</v>
      </c>
      <c r="N50" s="244">
        <v>386.98123092475043</v>
      </c>
      <c r="O50" s="245">
        <v>128.99374364158348</v>
      </c>
    </row>
    <row r="51" spans="1:15" s="12" customFormat="1" ht="14.45">
      <c r="A51" s="235" t="s">
        <v>165</v>
      </c>
      <c r="B51" s="236" t="s">
        <v>160</v>
      </c>
      <c r="C51" s="236" t="s">
        <v>158</v>
      </c>
      <c r="D51" s="237">
        <v>32370.918020554778</v>
      </c>
      <c r="E51" s="238">
        <v>6474.1836041109564</v>
      </c>
      <c r="F51" s="239">
        <v>0.11700000000000001</v>
      </c>
      <c r="G51" s="239">
        <v>2.1000000000000001E-2</v>
      </c>
      <c r="H51" s="240">
        <v>9.6000000000000002E-2</v>
      </c>
      <c r="I51" s="241">
        <v>1969.446652370553</v>
      </c>
      <c r="J51" s="241">
        <v>353.4904247844583</v>
      </c>
      <c r="K51" s="242">
        <v>1615.9562275860947</v>
      </c>
      <c r="L51" s="242">
        <v>828.31874096242018</v>
      </c>
      <c r="M51" s="243">
        <v>0.15210000000000001</v>
      </c>
      <c r="N51" s="244">
        <v>640.07016202042973</v>
      </c>
      <c r="O51" s="245">
        <v>213.35672067347659</v>
      </c>
    </row>
    <row r="52" spans="1:15" s="12" customFormat="1" ht="14.45">
      <c r="A52" s="235" t="s">
        <v>166</v>
      </c>
      <c r="B52" s="236" t="s">
        <v>160</v>
      </c>
      <c r="C52" s="236" t="s">
        <v>158</v>
      </c>
      <c r="D52" s="237">
        <v>3596.7686689505313</v>
      </c>
      <c r="E52" s="238">
        <v>719.35373379010628</v>
      </c>
      <c r="F52" s="246">
        <v>0.155</v>
      </c>
      <c r="G52" s="239">
        <v>0.02</v>
      </c>
      <c r="H52" s="240">
        <v>0.13500000000000001</v>
      </c>
      <c r="I52" s="241">
        <v>289.89955471741285</v>
      </c>
      <c r="J52" s="241">
        <v>37.406394157085529</v>
      </c>
      <c r="K52" s="242">
        <v>252.49316056032734</v>
      </c>
      <c r="L52" s="242">
        <v>131.36024703993243</v>
      </c>
      <c r="M52" s="243">
        <v>0.20150000000000001</v>
      </c>
      <c r="N52" s="244">
        <v>94.217355283159179</v>
      </c>
      <c r="O52" s="245">
        <v>31.405785094386392</v>
      </c>
    </row>
    <row r="53" spans="1:15" s="12" customFormat="1" ht="14.45">
      <c r="A53" s="235" t="s">
        <v>166</v>
      </c>
      <c r="B53" s="236" t="s">
        <v>160</v>
      </c>
      <c r="C53" s="236" t="s">
        <v>158</v>
      </c>
      <c r="D53" s="237">
        <v>17433.443055267628</v>
      </c>
      <c r="E53" s="238">
        <v>3486.6886110535256</v>
      </c>
      <c r="F53" s="246">
        <v>0.155</v>
      </c>
      <c r="G53" s="239">
        <v>0.02</v>
      </c>
      <c r="H53" s="240">
        <v>0.13500000000000001</v>
      </c>
      <c r="I53" s="241">
        <v>1405.1355102545708</v>
      </c>
      <c r="J53" s="241">
        <v>181.30780777478333</v>
      </c>
      <c r="K53" s="242">
        <v>1223.8277024797876</v>
      </c>
      <c r="L53" s="242">
        <v>636.6996594097742</v>
      </c>
      <c r="M53" s="243">
        <v>0.20150000000000001</v>
      </c>
      <c r="N53" s="244">
        <v>456.6690408327355</v>
      </c>
      <c r="O53" s="245">
        <v>152.22301361091183</v>
      </c>
    </row>
    <row r="54" spans="1:15" s="12" customFormat="1" ht="14.45">
      <c r="A54" s="235" t="s">
        <v>168</v>
      </c>
      <c r="B54" s="236" t="s">
        <v>160</v>
      </c>
      <c r="C54" s="236" t="s">
        <v>158</v>
      </c>
      <c r="D54" s="237">
        <v>39430.81169207966</v>
      </c>
      <c r="E54" s="238">
        <v>7886.162338415932</v>
      </c>
      <c r="F54" s="239">
        <v>0.16400000000000001</v>
      </c>
      <c r="G54" s="239">
        <v>3.5000000000000003E-2</v>
      </c>
      <c r="H54" s="240">
        <v>0.129</v>
      </c>
      <c r="I54" s="241">
        <v>3362.659621100554</v>
      </c>
      <c r="J54" s="241">
        <v>717.6407727958499</v>
      </c>
      <c r="K54" s="242">
        <v>2645.0188483047041</v>
      </c>
      <c r="L54" s="242">
        <v>1252.0931414007714</v>
      </c>
      <c r="M54" s="243">
        <v>0.21320000000000003</v>
      </c>
      <c r="N54" s="244">
        <v>1092.8643768576799</v>
      </c>
      <c r="O54" s="245">
        <v>364.28812561922661</v>
      </c>
    </row>
    <row r="55" spans="1:15" s="12" customFormat="1" ht="14.45">
      <c r="A55" s="235" t="s">
        <v>166</v>
      </c>
      <c r="B55" s="236" t="s">
        <v>160</v>
      </c>
      <c r="C55" s="236" t="s">
        <v>158</v>
      </c>
      <c r="D55" s="237">
        <v>80056.496465737495</v>
      </c>
      <c r="E55" s="238">
        <v>16011.2992931475</v>
      </c>
      <c r="F55" s="246">
        <v>0.155</v>
      </c>
      <c r="G55" s="239">
        <v>0.02</v>
      </c>
      <c r="H55" s="240">
        <v>0.13500000000000001</v>
      </c>
      <c r="I55" s="241">
        <v>6452.5536151384431</v>
      </c>
      <c r="J55" s="241">
        <v>832.58756324366993</v>
      </c>
      <c r="K55" s="242">
        <v>5619.966051894773</v>
      </c>
      <c r="L55" s="242">
        <v>2923.8024796182394</v>
      </c>
      <c r="M55" s="243">
        <v>0.20150000000000001</v>
      </c>
      <c r="N55" s="244">
        <v>2097.079924919994</v>
      </c>
      <c r="O55" s="245">
        <v>699.02664163999805</v>
      </c>
    </row>
    <row r="56" spans="1:15" s="12" customFormat="1" ht="14.45">
      <c r="A56" s="235" t="s">
        <v>168</v>
      </c>
      <c r="B56" s="236" t="s">
        <v>160</v>
      </c>
      <c r="C56" s="236" t="s">
        <v>158</v>
      </c>
      <c r="D56" s="237">
        <v>29319.215820335434</v>
      </c>
      <c r="E56" s="238">
        <v>5863.8431640670869</v>
      </c>
      <c r="F56" s="239">
        <v>0.16400000000000001</v>
      </c>
      <c r="G56" s="239">
        <v>3.5000000000000003E-2</v>
      </c>
      <c r="H56" s="240">
        <v>0.129</v>
      </c>
      <c r="I56" s="241">
        <v>2500.3427251582061</v>
      </c>
      <c r="J56" s="241">
        <v>533.6097279301049</v>
      </c>
      <c r="K56" s="242">
        <v>1966.7329972281013</v>
      </c>
      <c r="L56" s="242">
        <v>931.00769333807284</v>
      </c>
      <c r="M56" s="243">
        <v>0.21320000000000003</v>
      </c>
      <c r="N56" s="244">
        <v>812.61138567641706</v>
      </c>
      <c r="O56" s="245">
        <v>270.87046189213902</v>
      </c>
    </row>
    <row r="57" spans="1:15" s="12" customFormat="1" ht="14.45">
      <c r="A57" s="235" t="s">
        <v>169</v>
      </c>
      <c r="B57" s="236" t="s">
        <v>160</v>
      </c>
      <c r="C57" s="236" t="s">
        <v>158</v>
      </c>
      <c r="D57" s="237">
        <v>10547.592319201049</v>
      </c>
      <c r="E57" s="238">
        <v>2109.5184638402097</v>
      </c>
      <c r="F57" s="239">
        <v>0.112</v>
      </c>
      <c r="G57" s="239">
        <v>1.4999999999999999E-2</v>
      </c>
      <c r="H57" s="240">
        <v>9.7000000000000003E-2</v>
      </c>
      <c r="I57" s="241">
        <v>614.29177667026909</v>
      </c>
      <c r="J57" s="241">
        <v>82.271220089768178</v>
      </c>
      <c r="K57" s="242">
        <v>532.02055658050085</v>
      </c>
      <c r="L57" s="242">
        <v>237.26990215151375</v>
      </c>
      <c r="M57" s="243">
        <v>0.14560000000000001</v>
      </c>
      <c r="N57" s="244">
        <v>199.64482741783746</v>
      </c>
      <c r="O57" s="245">
        <v>66.548275805945821</v>
      </c>
    </row>
    <row r="58" spans="1:15" s="12" customFormat="1" ht="14.45">
      <c r="A58" s="235" t="s">
        <v>166</v>
      </c>
      <c r="B58" s="236" t="s">
        <v>160</v>
      </c>
      <c r="C58" s="236" t="s">
        <v>158</v>
      </c>
      <c r="D58" s="237">
        <v>21094.306397904744</v>
      </c>
      <c r="E58" s="238">
        <v>4218.8612795809486</v>
      </c>
      <c r="F58" s="246">
        <v>0.155</v>
      </c>
      <c r="G58" s="239">
        <v>0.02</v>
      </c>
      <c r="H58" s="240">
        <v>0.13500000000000001</v>
      </c>
      <c r="I58" s="241">
        <v>1700.2010956711224</v>
      </c>
      <c r="J58" s="241">
        <v>219.38078653820932</v>
      </c>
      <c r="K58" s="242">
        <v>1480.8203091329131</v>
      </c>
      <c r="L58" s="242">
        <v>770.40075540173848</v>
      </c>
      <c r="M58" s="243">
        <v>0.20150000000000001</v>
      </c>
      <c r="N58" s="244">
        <v>552.56535609311481</v>
      </c>
      <c r="O58" s="245">
        <v>184.18845203103828</v>
      </c>
    </row>
    <row r="59" spans="1:15" s="12" customFormat="1" ht="14.45">
      <c r="A59" s="235" t="s">
        <v>168</v>
      </c>
      <c r="B59" s="236" t="s">
        <v>160</v>
      </c>
      <c r="C59" s="236" t="s">
        <v>158</v>
      </c>
      <c r="D59" s="237">
        <v>14059.238232312377</v>
      </c>
      <c r="E59" s="238">
        <v>2811.8476464624755</v>
      </c>
      <c r="F59" s="239">
        <v>0.16400000000000001</v>
      </c>
      <c r="G59" s="239">
        <v>3.5000000000000003E-2</v>
      </c>
      <c r="H59" s="240">
        <v>0.129</v>
      </c>
      <c r="I59" s="241">
        <v>1198.9718364515998</v>
      </c>
      <c r="J59" s="241">
        <v>255.87813582808531</v>
      </c>
      <c r="K59" s="242">
        <v>943.09370062351445</v>
      </c>
      <c r="L59" s="242">
        <v>446.43959909995425</v>
      </c>
      <c r="M59" s="243">
        <v>0.21320000000000003</v>
      </c>
      <c r="N59" s="244">
        <v>389.66584684676991</v>
      </c>
      <c r="O59" s="245">
        <v>129.88861561558997</v>
      </c>
    </row>
    <row r="60" spans="1:15" s="12" customFormat="1" ht="14.45">
      <c r="A60" s="235" t="s">
        <v>167</v>
      </c>
      <c r="B60" s="236" t="s">
        <v>160</v>
      </c>
      <c r="C60" s="236" t="s">
        <v>158</v>
      </c>
      <c r="D60" s="237">
        <v>17570.884145423704</v>
      </c>
      <c r="E60" s="238">
        <v>3514.1768290847413</v>
      </c>
      <c r="F60" s="239">
        <v>9.8000000000000004E-2</v>
      </c>
      <c r="G60" s="239">
        <v>2.113821138211382E-2</v>
      </c>
      <c r="H60" s="240">
        <v>7.6861788617886187E-2</v>
      </c>
      <c r="I60" s="241">
        <v>895.41225605079217</v>
      </c>
      <c r="J60" s="241">
        <v>193.13687288303132</v>
      </c>
      <c r="K60" s="242">
        <v>702.27538316776088</v>
      </c>
      <c r="L60" s="242">
        <v>287.22919556963632</v>
      </c>
      <c r="M60" s="243">
        <v>0.12740000000000001</v>
      </c>
      <c r="N60" s="244">
        <v>291.00898321650749</v>
      </c>
      <c r="O60" s="245">
        <v>97.002994405502491</v>
      </c>
    </row>
    <row r="61" spans="1:15" s="12" customFormat="1" ht="14.45">
      <c r="A61" s="235" t="s">
        <v>169</v>
      </c>
      <c r="B61" s="236" t="s">
        <v>160</v>
      </c>
      <c r="C61" s="236" t="s">
        <v>158</v>
      </c>
      <c r="D61" s="237">
        <v>14136.99451752759</v>
      </c>
      <c r="E61" s="238">
        <v>2827.3989035055183</v>
      </c>
      <c r="F61" s="239">
        <v>0.112</v>
      </c>
      <c r="G61" s="239">
        <v>1.4999999999999999E-2</v>
      </c>
      <c r="H61" s="240">
        <v>9.7000000000000003E-2</v>
      </c>
      <c r="I61" s="241">
        <v>823.33856070080697</v>
      </c>
      <c r="J61" s="241">
        <v>110.26855723671521</v>
      </c>
      <c r="K61" s="242">
        <v>713.07000346409177</v>
      </c>
      <c r="L61" s="242">
        <v>318.01412155303473</v>
      </c>
      <c r="M61" s="243">
        <v>0.14560000000000001</v>
      </c>
      <c r="N61" s="244">
        <v>267.58503222776227</v>
      </c>
      <c r="O61" s="245">
        <v>89.195010742587428</v>
      </c>
    </row>
    <row r="62" spans="1:15" s="12" customFormat="1" ht="14.45">
      <c r="A62" s="235" t="s">
        <v>169</v>
      </c>
      <c r="B62" s="236" t="s">
        <v>160</v>
      </c>
      <c r="C62" s="236" t="s">
        <v>158</v>
      </c>
      <c r="D62" s="237">
        <v>14136.99451752759</v>
      </c>
      <c r="E62" s="238">
        <v>2827.3989035055183</v>
      </c>
      <c r="F62" s="239">
        <v>0.112</v>
      </c>
      <c r="G62" s="239">
        <v>1.4999999999999999E-2</v>
      </c>
      <c r="H62" s="240">
        <v>9.7000000000000003E-2</v>
      </c>
      <c r="I62" s="241">
        <v>823.33856070080697</v>
      </c>
      <c r="J62" s="241">
        <v>110.26855723671521</v>
      </c>
      <c r="K62" s="242">
        <v>713.07000346409177</v>
      </c>
      <c r="L62" s="242">
        <v>318.01412155303473</v>
      </c>
      <c r="M62" s="243">
        <v>0.14560000000000001</v>
      </c>
      <c r="N62" s="244">
        <v>267.58503222776227</v>
      </c>
      <c r="O62" s="245">
        <v>89.195010742587428</v>
      </c>
    </row>
    <row r="63" spans="1:15" s="12" customFormat="1" ht="14.45">
      <c r="A63" s="235" t="s">
        <v>168</v>
      </c>
      <c r="B63" s="236" t="s">
        <v>160</v>
      </c>
      <c r="C63" s="236" t="s">
        <v>158</v>
      </c>
      <c r="D63" s="237">
        <v>17278.548854755943</v>
      </c>
      <c r="E63" s="238">
        <v>3455.7097709511891</v>
      </c>
      <c r="F63" s="239">
        <v>0.16400000000000001</v>
      </c>
      <c r="G63" s="239">
        <v>3.5000000000000003E-2</v>
      </c>
      <c r="H63" s="240">
        <v>0.129</v>
      </c>
      <c r="I63" s="241">
        <v>1473.5146463335873</v>
      </c>
      <c r="J63" s="241">
        <v>314.46958915655824</v>
      </c>
      <c r="K63" s="242">
        <v>1159.0450571770291</v>
      </c>
      <c r="L63" s="242">
        <v>548.66617211290384</v>
      </c>
      <c r="M63" s="243">
        <v>0.21320000000000003</v>
      </c>
      <c r="N63" s="244">
        <v>478.89226005841584</v>
      </c>
      <c r="O63" s="245">
        <v>159.63075335280527</v>
      </c>
    </row>
    <row r="64" spans="1:15" s="12" customFormat="1" ht="14.45">
      <c r="A64" s="235" t="s">
        <v>170</v>
      </c>
      <c r="B64" s="236" t="s">
        <v>160</v>
      </c>
      <c r="C64" s="236" t="s">
        <v>158</v>
      </c>
      <c r="D64" s="237">
        <v>17278.548854755943</v>
      </c>
      <c r="E64" s="238">
        <v>3455.7097709511891</v>
      </c>
      <c r="F64" s="239">
        <v>0.22403733955659277</v>
      </c>
      <c r="G64" s="239">
        <v>4.0840140023337225E-2</v>
      </c>
      <c r="H64" s="240">
        <v>0.18319719953325556</v>
      </c>
      <c r="I64" s="241">
        <v>2012.94086074543</v>
      </c>
      <c r="J64" s="241">
        <v>366.94234440671909</v>
      </c>
      <c r="K64" s="242">
        <v>1645.9985163387109</v>
      </c>
      <c r="L64" s="242">
        <v>548.66617211290384</v>
      </c>
      <c r="M64" s="243">
        <v>0.29124854142357059</v>
      </c>
      <c r="N64" s="244">
        <v>654.20577974226478</v>
      </c>
      <c r="O64" s="245">
        <v>218.0685932474216</v>
      </c>
    </row>
    <row r="65" spans="1:15" s="12" customFormat="1" ht="14.45">
      <c r="A65" s="235" t="s">
        <v>168</v>
      </c>
      <c r="B65" s="236" t="s">
        <v>160</v>
      </c>
      <c r="C65" s="236" t="s">
        <v>158</v>
      </c>
      <c r="D65" s="237">
        <v>32903.650347769639</v>
      </c>
      <c r="E65" s="238">
        <v>6580.7300695539279</v>
      </c>
      <c r="F65" s="239">
        <v>0.16400000000000001</v>
      </c>
      <c r="G65" s="239">
        <v>3.5000000000000003E-2</v>
      </c>
      <c r="H65" s="240">
        <v>0.129</v>
      </c>
      <c r="I65" s="241">
        <v>2806.0233016577954</v>
      </c>
      <c r="J65" s="241">
        <v>598.84643632940754</v>
      </c>
      <c r="K65" s="242">
        <v>2207.176865328388</v>
      </c>
      <c r="L65" s="242">
        <v>1044.8284770096905</v>
      </c>
      <c r="M65" s="243">
        <v>0.21320000000000003</v>
      </c>
      <c r="N65" s="244">
        <v>911.95757303878349</v>
      </c>
      <c r="O65" s="245">
        <v>303.98585767959452</v>
      </c>
    </row>
    <row r="66" spans="1:15" s="12" customFormat="1" ht="14.45">
      <c r="A66" s="235" t="s">
        <v>171</v>
      </c>
      <c r="B66" s="236" t="s">
        <v>157</v>
      </c>
      <c r="C66" s="236" t="s">
        <v>158</v>
      </c>
      <c r="D66" s="237">
        <v>15589.932405329377</v>
      </c>
      <c r="E66" s="238">
        <v>3117.9864810658755</v>
      </c>
      <c r="F66" s="239">
        <v>9.8000000000000004E-2</v>
      </c>
      <c r="G66" s="239">
        <v>2.1000000000000001E-2</v>
      </c>
      <c r="H66" s="240">
        <v>7.6999999999999999E-2</v>
      </c>
      <c r="I66" s="241">
        <v>794.46295537558512</v>
      </c>
      <c r="J66" s="241">
        <v>170.24206186619685</v>
      </c>
      <c r="K66" s="242">
        <v>624.22089350938825</v>
      </c>
      <c r="L66" s="242">
        <v>208.07363116979607</v>
      </c>
      <c r="M66" s="243">
        <v>0.12740000000000001</v>
      </c>
      <c r="N66" s="244">
        <v>258.20046049706519</v>
      </c>
      <c r="O66" s="245">
        <v>86.066820165688398</v>
      </c>
    </row>
    <row r="67" spans="1:15" s="12" customFormat="1" ht="14.45">
      <c r="A67" s="235" t="s">
        <v>169</v>
      </c>
      <c r="B67" s="236" t="s">
        <v>160</v>
      </c>
      <c r="C67" s="236" t="s">
        <v>158</v>
      </c>
      <c r="D67" s="237">
        <v>43651.810734922256</v>
      </c>
      <c r="E67" s="238">
        <v>8730.3621469844511</v>
      </c>
      <c r="F67" s="239">
        <v>0.112</v>
      </c>
      <c r="G67" s="239">
        <v>1.4999999999999999E-2</v>
      </c>
      <c r="H67" s="240">
        <v>9.7000000000000003E-2</v>
      </c>
      <c r="I67" s="241">
        <v>2542.2814572018724</v>
      </c>
      <c r="J67" s="241">
        <v>340.48412373239358</v>
      </c>
      <c r="K67" s="242">
        <v>2201.7973334694789</v>
      </c>
      <c r="L67" s="242">
        <v>981.9549854004913</v>
      </c>
      <c r="M67" s="243">
        <v>0.14560000000000001</v>
      </c>
      <c r="N67" s="244">
        <v>826.24147359060851</v>
      </c>
      <c r="O67" s="245">
        <v>275.41382453020282</v>
      </c>
    </row>
    <row r="68" spans="1:15" s="12" customFormat="1" ht="14.45">
      <c r="A68" s="235" t="s">
        <v>167</v>
      </c>
      <c r="B68" s="236" t="s">
        <v>160</v>
      </c>
      <c r="C68" s="236" t="s">
        <v>158</v>
      </c>
      <c r="D68" s="237">
        <v>18707.918886395251</v>
      </c>
      <c r="E68" s="238">
        <v>3741.5837772790505</v>
      </c>
      <c r="F68" s="239">
        <v>9.8000000000000004E-2</v>
      </c>
      <c r="G68" s="239">
        <v>2.1000000000000001E-2</v>
      </c>
      <c r="H68" s="240">
        <v>7.6999999999999999E-2</v>
      </c>
      <c r="I68" s="241">
        <v>953.35554645070215</v>
      </c>
      <c r="J68" s="241">
        <v>204.29047423943618</v>
      </c>
      <c r="K68" s="242">
        <v>749.06507221126594</v>
      </c>
      <c r="L68" s="242">
        <v>249.6883574037553</v>
      </c>
      <c r="M68" s="243">
        <v>0.12740000000000001</v>
      </c>
      <c r="N68" s="244">
        <v>309.84055259647823</v>
      </c>
      <c r="O68" s="245">
        <v>103.28018419882608</v>
      </c>
    </row>
    <row r="69" spans="1:15" s="12" customFormat="1" ht="14.45">
      <c r="A69" s="235" t="s">
        <v>169</v>
      </c>
      <c r="B69" s="236" t="s">
        <v>160</v>
      </c>
      <c r="C69" s="236" t="s">
        <v>158</v>
      </c>
      <c r="D69" s="237">
        <v>34367.499120754052</v>
      </c>
      <c r="E69" s="238">
        <v>6873.499824150811</v>
      </c>
      <c r="F69" s="239">
        <v>0.112</v>
      </c>
      <c r="G69" s="239">
        <v>1.4999999999999999E-2</v>
      </c>
      <c r="H69" s="240">
        <v>9.7000000000000003E-2</v>
      </c>
      <c r="I69" s="241">
        <v>2001.5631487927162</v>
      </c>
      <c r="J69" s="241">
        <v>268.06649314188161</v>
      </c>
      <c r="K69" s="242">
        <v>1733.4966556508346</v>
      </c>
      <c r="L69" s="242">
        <v>773.10279984268675</v>
      </c>
      <c r="M69" s="243">
        <v>0.14560000000000001</v>
      </c>
      <c r="N69" s="244">
        <v>650.50802335763274</v>
      </c>
      <c r="O69" s="245">
        <v>216.83600778587757</v>
      </c>
    </row>
    <row r="70" spans="1:15" s="12" customFormat="1" ht="14.45">
      <c r="A70" s="235" t="s">
        <v>167</v>
      </c>
      <c r="B70" s="236" t="s">
        <v>160</v>
      </c>
      <c r="C70" s="236" t="s">
        <v>158</v>
      </c>
      <c r="D70" s="237">
        <v>8012.8869422877351</v>
      </c>
      <c r="E70" s="238">
        <v>1602.5773884575472</v>
      </c>
      <c r="F70" s="239">
        <v>9.8000000000000004E-2</v>
      </c>
      <c r="G70" s="239">
        <v>2.113821138211382E-2</v>
      </c>
      <c r="H70" s="240">
        <v>7.6861788617886187E-2</v>
      </c>
      <c r="I70" s="241">
        <v>408.33671857898304</v>
      </c>
      <c r="J70" s="241">
        <v>88.076610942870076</v>
      </c>
      <c r="K70" s="242">
        <v>320.26010763611293</v>
      </c>
      <c r="L70" s="242">
        <v>130.98572909452471</v>
      </c>
      <c r="M70" s="243">
        <v>0.12740000000000001</v>
      </c>
      <c r="N70" s="244">
        <v>132.70943353816949</v>
      </c>
      <c r="O70" s="245">
        <v>44.236477846056495</v>
      </c>
    </row>
    <row r="71" spans="1:15" s="12" customFormat="1" ht="14.45">
      <c r="A71" s="235" t="s">
        <v>168</v>
      </c>
      <c r="B71" s="236" t="s">
        <v>160</v>
      </c>
      <c r="C71" s="236" t="s">
        <v>158</v>
      </c>
      <c r="D71" s="237">
        <v>7010.3237901291268</v>
      </c>
      <c r="E71" s="238">
        <v>1402.0647580258255</v>
      </c>
      <c r="F71" s="239">
        <v>0.16400000000000001</v>
      </c>
      <c r="G71" s="239">
        <v>3.5000000000000003E-2</v>
      </c>
      <c r="H71" s="240">
        <v>0.129</v>
      </c>
      <c r="I71" s="241">
        <v>597.8404128222121</v>
      </c>
      <c r="J71" s="241">
        <v>127.58789298035013</v>
      </c>
      <c r="K71" s="242">
        <v>470.25251984186195</v>
      </c>
      <c r="L71" s="242">
        <v>222.60709226998912</v>
      </c>
      <c r="M71" s="243">
        <v>0.21320000000000003</v>
      </c>
      <c r="N71" s="244">
        <v>194.29813416721893</v>
      </c>
      <c r="O71" s="245">
        <v>64.766044722406306</v>
      </c>
    </row>
    <row r="72" spans="1:15" s="12" customFormat="1" ht="14.45">
      <c r="A72" s="235" t="s">
        <v>171</v>
      </c>
      <c r="B72" s="236" t="s">
        <v>157</v>
      </c>
      <c r="C72" s="236" t="s">
        <v>158</v>
      </c>
      <c r="D72" s="237">
        <v>5562.6468257438737</v>
      </c>
      <c r="E72" s="238">
        <v>1112.5293651487748</v>
      </c>
      <c r="F72" s="239">
        <v>9.8000000000000004E-2</v>
      </c>
      <c r="G72" s="239">
        <v>2.1000000000000001E-2</v>
      </c>
      <c r="H72" s="240">
        <v>7.6999999999999999E-2</v>
      </c>
      <c r="I72" s="241">
        <v>283.47248223990783</v>
      </c>
      <c r="J72" s="241">
        <v>60.744103337123107</v>
      </c>
      <c r="K72" s="242">
        <v>222.72837890278473</v>
      </c>
      <c r="L72" s="242">
        <v>74.242792967594909</v>
      </c>
      <c r="M72" s="243">
        <v>0.12740000000000001</v>
      </c>
      <c r="N72" s="244">
        <v>92.12855672797005</v>
      </c>
      <c r="O72" s="245">
        <v>30.70951890932335</v>
      </c>
    </row>
    <row r="73" spans="1:15" s="12" customFormat="1" ht="14.45">
      <c r="A73" s="235" t="s">
        <v>167</v>
      </c>
      <c r="B73" s="236" t="s">
        <v>160</v>
      </c>
      <c r="C73" s="236" t="s">
        <v>158</v>
      </c>
      <c r="D73" s="237">
        <v>2331.5845075276343</v>
      </c>
      <c r="E73" s="238">
        <v>466.31690150552686</v>
      </c>
      <c r="F73" s="239">
        <v>9.8000000000000004E-2</v>
      </c>
      <c r="G73" s="239">
        <v>2.1000000000000001E-2</v>
      </c>
      <c r="H73" s="240">
        <v>7.6999999999999999E-2</v>
      </c>
      <c r="I73" s="241">
        <v>118.81754650360826</v>
      </c>
      <c r="J73" s="241">
        <v>25.460902822201771</v>
      </c>
      <c r="K73" s="242">
        <v>93.356643681406482</v>
      </c>
      <c r="L73" s="242">
        <v>31.118881227135493</v>
      </c>
      <c r="M73" s="243">
        <v>0.12740000000000001</v>
      </c>
      <c r="N73" s="244">
        <v>38.615702613672681</v>
      </c>
      <c r="O73" s="245">
        <v>12.871900871224227</v>
      </c>
    </row>
    <row r="74" spans="1:15" s="12" customFormat="1" ht="14.45">
      <c r="A74" s="235" t="s">
        <v>169</v>
      </c>
      <c r="B74" s="236" t="s">
        <v>160</v>
      </c>
      <c r="C74" s="236" t="s">
        <v>158</v>
      </c>
      <c r="D74" s="237">
        <v>61562.441673498433</v>
      </c>
      <c r="E74" s="238">
        <v>12312.488334699687</v>
      </c>
      <c r="F74" s="239">
        <v>0.112</v>
      </c>
      <c r="G74" s="239">
        <v>1.4999999999999999E-2</v>
      </c>
      <c r="H74" s="240">
        <v>9.7000000000000003E-2</v>
      </c>
      <c r="I74" s="241">
        <v>3585.3966030645488</v>
      </c>
      <c r="J74" s="241">
        <v>480.18704505328776</v>
      </c>
      <c r="K74" s="242">
        <v>3105.2095580112609</v>
      </c>
      <c r="L74" s="242">
        <v>1384.8577068615484</v>
      </c>
      <c r="M74" s="243">
        <v>0.14560000000000001</v>
      </c>
      <c r="N74" s="244">
        <v>1165.2538959959784</v>
      </c>
      <c r="O74" s="245">
        <v>388.41796533199278</v>
      </c>
    </row>
    <row r="75" spans="1:15" s="12" customFormat="1" ht="14.45">
      <c r="A75" s="235" t="s">
        <v>170</v>
      </c>
      <c r="B75" s="236" t="s">
        <v>160</v>
      </c>
      <c r="C75" s="236" t="s">
        <v>158</v>
      </c>
      <c r="D75" s="237">
        <v>3511.5999439216716</v>
      </c>
      <c r="E75" s="238">
        <v>702.31998878433433</v>
      </c>
      <c r="F75" s="239">
        <v>0.22403733955659277</v>
      </c>
      <c r="G75" s="239">
        <v>4.0840140023337225E-2</v>
      </c>
      <c r="H75" s="240">
        <v>0.18319719953325556</v>
      </c>
      <c r="I75" s="241">
        <v>409.09934469211169</v>
      </c>
      <c r="J75" s="241">
        <v>74.575401376166198</v>
      </c>
      <c r="K75" s="242">
        <v>334.52394331594547</v>
      </c>
      <c r="L75" s="242">
        <v>111.50798110531515</v>
      </c>
      <c r="M75" s="243">
        <v>0.29124854142357059</v>
      </c>
      <c r="N75" s="244">
        <v>132.95728702493628</v>
      </c>
      <c r="O75" s="245">
        <v>44.319095674978762</v>
      </c>
    </row>
    <row r="76" spans="1:15" s="12" customFormat="1" ht="14.45">
      <c r="A76" s="235" t="s">
        <v>172</v>
      </c>
      <c r="B76" s="236" t="s">
        <v>160</v>
      </c>
      <c r="C76" s="236" t="s">
        <v>158</v>
      </c>
      <c r="D76" s="237">
        <v>3905.0274495528765</v>
      </c>
      <c r="E76" s="238">
        <v>781.00548991057531</v>
      </c>
      <c r="F76" s="239">
        <v>0.14299999999999999</v>
      </c>
      <c r="G76" s="239">
        <v>2.5999999999999999E-2</v>
      </c>
      <c r="H76" s="240">
        <v>0.11699999999999999</v>
      </c>
      <c r="I76" s="241">
        <v>290.37784114875188</v>
      </c>
      <c r="J76" s="241">
        <v>52.795971117954892</v>
      </c>
      <c r="K76" s="242">
        <v>237.58187003079701</v>
      </c>
      <c r="L76" s="242">
        <v>79.193956676932331</v>
      </c>
      <c r="M76" s="243">
        <v>0.18589999999999998</v>
      </c>
      <c r="N76" s="244">
        <v>94.372798373344366</v>
      </c>
      <c r="O76" s="245">
        <v>31.457599457781455</v>
      </c>
    </row>
    <row r="77" spans="1:15" s="12" customFormat="1" ht="14.45">
      <c r="A77" s="235" t="s">
        <v>170</v>
      </c>
      <c r="B77" s="236" t="s">
        <v>160</v>
      </c>
      <c r="C77" s="236" t="s">
        <v>158</v>
      </c>
      <c r="D77" s="237">
        <v>41120.827329617983</v>
      </c>
      <c r="E77" s="238">
        <v>8224.1654659235974</v>
      </c>
      <c r="F77" s="239">
        <v>0.22403733955659277</v>
      </c>
      <c r="G77" s="239">
        <v>4.0840140023337225E-2</v>
      </c>
      <c r="H77" s="240">
        <v>0.18319719953325556</v>
      </c>
      <c r="I77" s="241">
        <v>4790.5523927526956</v>
      </c>
      <c r="J77" s="241">
        <v>873.27777992887684</v>
      </c>
      <c r="K77" s="242">
        <v>3917.2746128238186</v>
      </c>
      <c r="L77" s="242">
        <v>1305.7582042746062</v>
      </c>
      <c r="M77" s="243">
        <v>0.29124854142357059</v>
      </c>
      <c r="N77" s="244">
        <v>1556.929527644626</v>
      </c>
      <c r="O77" s="245">
        <v>518.97650921487536</v>
      </c>
    </row>
    <row r="78" spans="1:15" s="12" customFormat="1" ht="14.45">
      <c r="A78" s="235" t="s">
        <v>170</v>
      </c>
      <c r="B78" s="236" t="s">
        <v>160</v>
      </c>
      <c r="C78" s="236" t="s">
        <v>158</v>
      </c>
      <c r="D78" s="237">
        <v>26104.53005985705</v>
      </c>
      <c r="E78" s="238">
        <v>5220.9060119714104</v>
      </c>
      <c r="F78" s="239">
        <v>0.22403733955659277</v>
      </c>
      <c r="G78" s="239">
        <v>4.0840140023337225E-2</v>
      </c>
      <c r="H78" s="240">
        <v>0.18319719953325556</v>
      </c>
      <c r="I78" s="241">
        <v>3041.1625217924484</v>
      </c>
      <c r="J78" s="241">
        <v>554.37858470174842</v>
      </c>
      <c r="K78" s="242">
        <v>2486.7839370907</v>
      </c>
      <c r="L78" s="242">
        <v>828.92797903023336</v>
      </c>
      <c r="M78" s="243">
        <v>0.29124854142357059</v>
      </c>
      <c r="N78" s="244">
        <v>988.37781958254561</v>
      </c>
      <c r="O78" s="245">
        <v>329.45927319418189</v>
      </c>
    </row>
    <row r="79" spans="1:15" s="12" customFormat="1" ht="14.45">
      <c r="A79" s="235" t="s">
        <v>169</v>
      </c>
      <c r="B79" s="236" t="s">
        <v>160</v>
      </c>
      <c r="C79" s="236" t="s">
        <v>158</v>
      </c>
      <c r="D79" s="237">
        <v>23555.896180952797</v>
      </c>
      <c r="E79" s="238">
        <v>4711.17923619056</v>
      </c>
      <c r="F79" s="239">
        <v>0.112</v>
      </c>
      <c r="G79" s="239">
        <v>1.4999999999999999E-2</v>
      </c>
      <c r="H79" s="240">
        <v>9.7000000000000003E-2</v>
      </c>
      <c r="I79" s="241">
        <v>1371.895393578691</v>
      </c>
      <c r="J79" s="241">
        <v>183.73599021143184</v>
      </c>
      <c r="K79" s="242">
        <v>1188.1594033672591</v>
      </c>
      <c r="L79" s="242">
        <v>529.89393340235267</v>
      </c>
      <c r="M79" s="243">
        <v>0.14560000000000001</v>
      </c>
      <c r="N79" s="244">
        <v>445.86600291307468</v>
      </c>
      <c r="O79" s="245">
        <v>148.6220009710249</v>
      </c>
    </row>
    <row r="80" spans="1:15" s="12" customFormat="1" ht="14.45">
      <c r="A80" s="235" t="s">
        <v>169</v>
      </c>
      <c r="B80" s="236" t="s">
        <v>160</v>
      </c>
      <c r="C80" s="236" t="s">
        <v>158</v>
      </c>
      <c r="D80" s="237">
        <v>24802.492064776969</v>
      </c>
      <c r="E80" s="238">
        <v>4960.4984129553941</v>
      </c>
      <c r="F80" s="239">
        <v>0.112</v>
      </c>
      <c r="G80" s="239">
        <v>1.4999999999999999E-2</v>
      </c>
      <c r="H80" s="240">
        <v>9.7000000000000003E-2</v>
      </c>
      <c r="I80" s="241">
        <v>1444.4971378526109</v>
      </c>
      <c r="J80" s="241">
        <v>193.45943810526038</v>
      </c>
      <c r="K80" s="242">
        <v>1251.0376997473504</v>
      </c>
      <c r="L80" s="242">
        <v>557.93632207516828</v>
      </c>
      <c r="M80" s="243">
        <v>0.14560000000000001</v>
      </c>
      <c r="N80" s="244">
        <v>469.4615698020985</v>
      </c>
      <c r="O80" s="245">
        <v>156.48718993403284</v>
      </c>
    </row>
    <row r="81" spans="1:15" s="12" customFormat="1" ht="14.45">
      <c r="A81" s="235" t="s">
        <v>171</v>
      </c>
      <c r="B81" s="236" t="s">
        <v>157</v>
      </c>
      <c r="C81" s="236" t="s">
        <v>158</v>
      </c>
      <c r="D81" s="237">
        <v>13227.995767881052</v>
      </c>
      <c r="E81" s="238">
        <v>2645.5991535762105</v>
      </c>
      <c r="F81" s="239">
        <v>9.8000000000000004E-2</v>
      </c>
      <c r="G81" s="239">
        <v>2.1000000000000001E-2</v>
      </c>
      <c r="H81" s="240">
        <v>7.6999999999999999E-2</v>
      </c>
      <c r="I81" s="241">
        <v>674.09866433121852</v>
      </c>
      <c r="J81" s="241">
        <v>144.44971378526111</v>
      </c>
      <c r="K81" s="242">
        <v>529.6489505459574</v>
      </c>
      <c r="L81" s="242">
        <v>176.54965018198581</v>
      </c>
      <c r="M81" s="243">
        <v>0.12740000000000001</v>
      </c>
      <c r="N81" s="244">
        <v>219.08206590764601</v>
      </c>
      <c r="O81" s="245">
        <v>73.027355302548671</v>
      </c>
    </row>
    <row r="82" spans="1:15" s="12" customFormat="1" ht="14.45">
      <c r="A82" s="235" t="s">
        <v>172</v>
      </c>
      <c r="B82" s="236" t="s">
        <v>160</v>
      </c>
      <c r="C82" s="236" t="s">
        <v>158</v>
      </c>
      <c r="D82" s="237">
        <v>2066.8743387314144</v>
      </c>
      <c r="E82" s="238">
        <v>413.37486774628292</v>
      </c>
      <c r="F82" s="239">
        <v>0.14299999999999999</v>
      </c>
      <c r="G82" s="239">
        <v>2.5999999999999999E-2</v>
      </c>
      <c r="H82" s="240">
        <v>0.11699999999999999</v>
      </c>
      <c r="I82" s="241">
        <v>153.69277582806797</v>
      </c>
      <c r="J82" s="241">
        <v>27.944141059648725</v>
      </c>
      <c r="K82" s="242">
        <v>125.74863476841924</v>
      </c>
      <c r="L82" s="242">
        <v>41.916211589473086</v>
      </c>
      <c r="M82" s="243">
        <v>0.18589999999999998</v>
      </c>
      <c r="N82" s="244">
        <v>49.950152144122086</v>
      </c>
      <c r="O82" s="245">
        <v>16.650050714707362</v>
      </c>
    </row>
    <row r="83" spans="1:15" s="12" customFormat="1" ht="14.45">
      <c r="A83" s="235" t="s">
        <v>170</v>
      </c>
      <c r="B83" s="236" t="s">
        <v>160</v>
      </c>
      <c r="C83" s="236" t="s">
        <v>158</v>
      </c>
      <c r="D83" s="237">
        <v>1240.1246032388485</v>
      </c>
      <c r="E83" s="238">
        <v>248.0249206477697</v>
      </c>
      <c r="F83" s="239">
        <v>0.22403733955659277</v>
      </c>
      <c r="G83" s="239">
        <v>4.0840140023337225E-2</v>
      </c>
      <c r="H83" s="240">
        <v>0.18319719953325556</v>
      </c>
      <c r="I83" s="241">
        <v>144.47379275071953</v>
      </c>
      <c r="J83" s="241">
        <v>26.336368470183249</v>
      </c>
      <c r="K83" s="242">
        <v>118.13742428053628</v>
      </c>
      <c r="L83" s="242">
        <v>39.379141426845436</v>
      </c>
      <c r="M83" s="243">
        <v>0.29124854142357059</v>
      </c>
      <c r="N83" s="244">
        <v>46.953982643983849</v>
      </c>
      <c r="O83" s="245">
        <v>15.651327547994617</v>
      </c>
    </row>
    <row r="84" spans="1:15" s="12" customFormat="1" ht="14.45">
      <c r="A84" s="235" t="s">
        <v>167</v>
      </c>
      <c r="B84" s="236" t="s">
        <v>160</v>
      </c>
      <c r="C84" s="236" t="s">
        <v>158</v>
      </c>
      <c r="D84" s="237">
        <v>17357.183212788961</v>
      </c>
      <c r="E84" s="238">
        <v>3471.4366425577923</v>
      </c>
      <c r="F84" s="239">
        <v>9.8000000000000004E-2</v>
      </c>
      <c r="G84" s="239">
        <v>2.1000000000000001E-2</v>
      </c>
      <c r="H84" s="240">
        <v>7.6999999999999999E-2</v>
      </c>
      <c r="I84" s="241">
        <v>884.52205652372561</v>
      </c>
      <c r="J84" s="241">
        <v>189.5404406836555</v>
      </c>
      <c r="K84" s="242">
        <v>694.98161584007016</v>
      </c>
      <c r="L84" s="242">
        <v>231.66053861335664</v>
      </c>
      <c r="M84" s="243">
        <v>0.12740000000000001</v>
      </c>
      <c r="N84" s="244">
        <v>287.46966837021085</v>
      </c>
      <c r="O84" s="245">
        <v>95.82322279007029</v>
      </c>
    </row>
    <row r="85" spans="1:15" s="12" customFormat="1" ht="14.45">
      <c r="A85" s="235" t="s">
        <v>171</v>
      </c>
      <c r="B85" s="236" t="s">
        <v>157</v>
      </c>
      <c r="C85" s="236" t="s">
        <v>158</v>
      </c>
      <c r="D85" s="237">
        <v>33317.474141780876</v>
      </c>
      <c r="E85" s="238">
        <v>6663.4948283561753</v>
      </c>
      <c r="F85" s="239">
        <v>9.8000000000000004E-2</v>
      </c>
      <c r="G85" s="239">
        <v>2.1000000000000001E-2</v>
      </c>
      <c r="H85" s="240">
        <v>7.6999999999999999E-2</v>
      </c>
      <c r="I85" s="241">
        <v>1697.8584822651537</v>
      </c>
      <c r="J85" s="241">
        <v>363.82681762824723</v>
      </c>
      <c r="K85" s="242">
        <v>1334.0316646369065</v>
      </c>
      <c r="L85" s="242">
        <v>444.6772215456354</v>
      </c>
      <c r="M85" s="243">
        <v>0.12740000000000001</v>
      </c>
      <c r="N85" s="244">
        <v>551.80400673617498</v>
      </c>
      <c r="O85" s="245">
        <v>183.93466891205833</v>
      </c>
    </row>
    <row r="86" spans="1:15" s="12" customFormat="1" ht="14.45">
      <c r="A86" s="247" t="s">
        <v>173</v>
      </c>
      <c r="B86" s="236" t="s">
        <v>157</v>
      </c>
      <c r="C86" s="236" t="s">
        <v>158</v>
      </c>
      <c r="D86" s="237">
        <v>91068.721429838726</v>
      </c>
      <c r="E86" s="238">
        <v>18213.744285967747</v>
      </c>
      <c r="F86" s="239">
        <v>0.1947261663286004</v>
      </c>
      <c r="G86" s="239">
        <v>3.8539553752535496E-2</v>
      </c>
      <c r="H86" s="240">
        <v>0.15618661257606492</v>
      </c>
      <c r="I86" s="241">
        <v>9221.4007581694714</v>
      </c>
      <c r="J86" s="241">
        <v>1825.0689000543746</v>
      </c>
      <c r="K86" s="242">
        <v>7396.331858115097</v>
      </c>
      <c r="L86" s="242">
        <v>2465.4439527050322</v>
      </c>
      <c r="M86" s="243">
        <v>0.25314401622718052</v>
      </c>
      <c r="N86" s="244">
        <v>2996.955246405078</v>
      </c>
      <c r="O86" s="245">
        <v>998.985082135026</v>
      </c>
    </row>
    <row r="87" spans="1:15" s="12" customFormat="1" ht="14.45">
      <c r="A87" s="235" t="s">
        <v>174</v>
      </c>
      <c r="B87" s="236" t="s">
        <v>160</v>
      </c>
      <c r="C87" s="236" t="s">
        <v>158</v>
      </c>
      <c r="D87" s="237">
        <v>34312.847078664454</v>
      </c>
      <c r="E87" s="238">
        <v>6862.5694157328908</v>
      </c>
      <c r="F87" s="239">
        <v>0.16</v>
      </c>
      <c r="G87" s="239">
        <v>3.5000000000000003E-2</v>
      </c>
      <c r="H87" s="240">
        <v>0.125</v>
      </c>
      <c r="I87" s="241">
        <v>2854.8288769448827</v>
      </c>
      <c r="J87" s="241">
        <v>624.49381683169315</v>
      </c>
      <c r="K87" s="242">
        <v>2230.3350601131897</v>
      </c>
      <c r="L87" s="242">
        <v>939.7145053276904</v>
      </c>
      <c r="M87" s="243">
        <v>0.20800000000000002</v>
      </c>
      <c r="N87" s="244">
        <v>927.81938500708702</v>
      </c>
      <c r="O87" s="245">
        <v>309.27312833569567</v>
      </c>
    </row>
    <row r="88" spans="1:15" s="12" customFormat="1" ht="14.45">
      <c r="A88" s="235" t="s">
        <v>175</v>
      </c>
      <c r="B88" s="236" t="s">
        <v>176</v>
      </c>
      <c r="C88" s="236" t="s">
        <v>158</v>
      </c>
      <c r="D88" s="237">
        <v>17888.691621418755</v>
      </c>
      <c r="E88" s="238">
        <v>3577.7383242837514</v>
      </c>
      <c r="F88" s="239">
        <v>0.157</v>
      </c>
      <c r="G88" s="239">
        <v>3.3000000000000002E-2</v>
      </c>
      <c r="H88" s="240">
        <v>0.124</v>
      </c>
      <c r="I88" s="241">
        <v>1460.4327839726272</v>
      </c>
      <c r="J88" s="241">
        <v>306.96994822354588</v>
      </c>
      <c r="K88" s="242">
        <v>1153.4628357490815</v>
      </c>
      <c r="L88" s="242">
        <v>484.28885227965316</v>
      </c>
      <c r="M88" s="243">
        <v>0.2041</v>
      </c>
      <c r="N88" s="244">
        <v>474.64065479110388</v>
      </c>
      <c r="O88" s="245">
        <v>158.21355159703464</v>
      </c>
    </row>
    <row r="89" spans="1:15" s="12" customFormat="1" ht="14.45">
      <c r="A89" s="235" t="s">
        <v>172</v>
      </c>
      <c r="B89" s="236" t="s">
        <v>160</v>
      </c>
      <c r="C89" s="236" t="s">
        <v>158</v>
      </c>
      <c r="D89" s="237">
        <v>17888.691621418755</v>
      </c>
      <c r="E89" s="238">
        <v>3577.7383242837514</v>
      </c>
      <c r="F89" s="239">
        <v>0.14299999999999999</v>
      </c>
      <c r="G89" s="239">
        <v>2.5999999999999999E-2</v>
      </c>
      <c r="H89" s="240">
        <v>0.11699999999999999</v>
      </c>
      <c r="I89" s="241">
        <v>1330.2031089686986</v>
      </c>
      <c r="J89" s="241">
        <v>241.85511072158158</v>
      </c>
      <c r="K89" s="242">
        <v>1088.3479982471172</v>
      </c>
      <c r="L89" s="242">
        <v>362.78266608237237</v>
      </c>
      <c r="M89" s="243">
        <v>0.18589999999999998</v>
      </c>
      <c r="N89" s="244">
        <v>432.31601041482708</v>
      </c>
      <c r="O89" s="245">
        <v>144.10533680494237</v>
      </c>
    </row>
    <row r="90" spans="1:15" s="12" customFormat="1" ht="14.45">
      <c r="A90" s="247" t="s">
        <v>177</v>
      </c>
      <c r="B90" s="236" t="s">
        <v>157</v>
      </c>
      <c r="C90" s="236" t="s">
        <v>158</v>
      </c>
      <c r="D90" s="237">
        <v>50968.18325682752</v>
      </c>
      <c r="E90" s="238">
        <v>10193.636651365505</v>
      </c>
      <c r="F90" s="239">
        <v>0.157</v>
      </c>
      <c r="G90" s="239">
        <v>3.3000000000000002E-2</v>
      </c>
      <c r="H90" s="240">
        <v>0.124</v>
      </c>
      <c r="I90" s="241">
        <v>4161.0424810873992</v>
      </c>
      <c r="J90" s="241">
        <v>874.61402468716039</v>
      </c>
      <c r="K90" s="242">
        <v>3286.4284564002387</v>
      </c>
      <c r="L90" s="242">
        <v>1095.4761521334128</v>
      </c>
      <c r="M90" s="243">
        <v>0.2041</v>
      </c>
      <c r="N90" s="244">
        <v>1352.3388063534046</v>
      </c>
      <c r="O90" s="245">
        <v>450.77960211780152</v>
      </c>
    </row>
    <row r="91" spans="1:15" s="12" customFormat="1" ht="14.45">
      <c r="A91" s="247" t="s">
        <v>177</v>
      </c>
      <c r="B91" s="236" t="s">
        <v>176</v>
      </c>
      <c r="C91" s="236" t="s">
        <v>158</v>
      </c>
      <c r="D91" s="237">
        <v>15291.423401582873</v>
      </c>
      <c r="E91" s="238">
        <v>3058.2846803165748</v>
      </c>
      <c r="F91" s="239">
        <v>0.157</v>
      </c>
      <c r="G91" s="239">
        <v>3.3000000000000002E-2</v>
      </c>
      <c r="H91" s="240">
        <v>0.124</v>
      </c>
      <c r="I91" s="241">
        <v>1248.391806505226</v>
      </c>
      <c r="J91" s="241">
        <v>262.40082557116216</v>
      </c>
      <c r="K91" s="242">
        <v>985.99098093406383</v>
      </c>
      <c r="L91" s="242">
        <v>328.66366031135459</v>
      </c>
      <c r="M91" s="243">
        <v>0.2041</v>
      </c>
      <c r="N91" s="244">
        <v>405.72733711419841</v>
      </c>
      <c r="O91" s="245">
        <v>135.2424457047328</v>
      </c>
    </row>
    <row r="92" spans="1:15" s="12" customFormat="1" ht="14.45">
      <c r="A92" s="235" t="s">
        <v>172</v>
      </c>
      <c r="B92" s="236" t="s">
        <v>160</v>
      </c>
      <c r="C92" s="236" t="s">
        <v>158</v>
      </c>
      <c r="D92" s="237">
        <v>30582.846803165747</v>
      </c>
      <c r="E92" s="238">
        <v>6116.5693606331497</v>
      </c>
      <c r="F92" s="239">
        <v>0.14299999999999999</v>
      </c>
      <c r="G92" s="239">
        <v>2.5999999999999999E-2</v>
      </c>
      <c r="H92" s="240">
        <v>0.11699999999999999</v>
      </c>
      <c r="I92" s="241">
        <v>2274.1404882834049</v>
      </c>
      <c r="J92" s="241">
        <v>413.4800887788009</v>
      </c>
      <c r="K92" s="242">
        <v>1860.6603995046039</v>
      </c>
      <c r="L92" s="242">
        <v>620.2201331682013</v>
      </c>
      <c r="M92" s="243">
        <v>0.18589999999999998</v>
      </c>
      <c r="N92" s="244">
        <v>739.09565869210655</v>
      </c>
      <c r="O92" s="245">
        <v>246.36521956403553</v>
      </c>
    </row>
    <row r="93" spans="1:15" s="12" customFormat="1" ht="14.45">
      <c r="A93" s="247" t="s">
        <v>177</v>
      </c>
      <c r="B93" s="236" t="s">
        <v>157</v>
      </c>
      <c r="C93" s="236" t="s">
        <v>158</v>
      </c>
      <c r="D93" s="237">
        <v>41865.936598809014</v>
      </c>
      <c r="E93" s="238">
        <v>8373.1873197618024</v>
      </c>
      <c r="F93" s="239">
        <v>0.157</v>
      </c>
      <c r="G93" s="239">
        <v>3.3000000000000002E-2</v>
      </c>
      <c r="H93" s="240">
        <v>0.124</v>
      </c>
      <c r="I93" s="241">
        <v>3417.9350639267677</v>
      </c>
      <c r="J93" s="241">
        <v>718.41947203556276</v>
      </c>
      <c r="K93" s="242">
        <v>2699.5155918912051</v>
      </c>
      <c r="L93" s="242">
        <v>899.83853063040181</v>
      </c>
      <c r="M93" s="243">
        <v>0.2041</v>
      </c>
      <c r="N93" s="244">
        <v>1110.8288957761997</v>
      </c>
      <c r="O93" s="245">
        <v>370.27629859206655</v>
      </c>
    </row>
    <row r="94" spans="1:15" s="12" customFormat="1" ht="14.45">
      <c r="A94" s="247" t="s">
        <v>177</v>
      </c>
      <c r="B94" s="236" t="s">
        <v>176</v>
      </c>
      <c r="C94" s="236" t="s">
        <v>158</v>
      </c>
      <c r="D94" s="237">
        <v>11011.669760388137</v>
      </c>
      <c r="E94" s="238">
        <v>2202.3339520776276</v>
      </c>
      <c r="F94" s="239">
        <v>0.157</v>
      </c>
      <c r="G94" s="239">
        <v>3.3000000000000002E-2</v>
      </c>
      <c r="H94" s="240">
        <v>0.124</v>
      </c>
      <c r="I94" s="241">
        <v>898.9927192380876</v>
      </c>
      <c r="J94" s="241">
        <v>188.96025308826046</v>
      </c>
      <c r="K94" s="242">
        <v>710.03246614982709</v>
      </c>
      <c r="L94" s="242">
        <v>236.67748871660902</v>
      </c>
      <c r="M94" s="243">
        <v>0.2041</v>
      </c>
      <c r="N94" s="244">
        <v>292.17263375237849</v>
      </c>
      <c r="O94" s="245">
        <v>97.390877917459491</v>
      </c>
    </row>
    <row r="95" spans="1:15" s="12" customFormat="1" ht="14.45">
      <c r="A95" s="235" t="s">
        <v>172</v>
      </c>
      <c r="B95" s="236" t="s">
        <v>160</v>
      </c>
      <c r="C95" s="236" t="s">
        <v>158</v>
      </c>
      <c r="D95" s="237">
        <v>55079.940311274775</v>
      </c>
      <c r="E95" s="238">
        <v>11015.988062254955</v>
      </c>
      <c r="F95" s="239">
        <v>0.14299999999999999</v>
      </c>
      <c r="G95" s="239">
        <v>2.5999999999999999E-2</v>
      </c>
      <c r="H95" s="240">
        <v>0.11699999999999999</v>
      </c>
      <c r="I95" s="241">
        <v>4095.7443615463922</v>
      </c>
      <c r="J95" s="241">
        <v>744.68079300843499</v>
      </c>
      <c r="K95" s="242">
        <v>3351.0635685379571</v>
      </c>
      <c r="L95" s="242">
        <v>1117.0211895126524</v>
      </c>
      <c r="M95" s="243">
        <v>0.18589999999999998</v>
      </c>
      <c r="N95" s="244">
        <v>1331.1169175025775</v>
      </c>
      <c r="O95" s="245">
        <v>443.70563916752582</v>
      </c>
    </row>
    <row r="96" spans="1:15" s="12" customFormat="1" ht="14.45">
      <c r="A96" s="235" t="s">
        <v>178</v>
      </c>
      <c r="B96" s="236" t="s">
        <v>157</v>
      </c>
      <c r="C96" s="236" t="s">
        <v>158</v>
      </c>
      <c r="D96" s="237">
        <v>44911.212945105857</v>
      </c>
      <c r="E96" s="238">
        <v>8982.2425890211725</v>
      </c>
      <c r="F96" s="239">
        <v>0.124</v>
      </c>
      <c r="G96" s="239">
        <v>2.1999999999999999E-2</v>
      </c>
      <c r="H96" s="240">
        <v>0.10200000000000001</v>
      </c>
      <c r="I96" s="241">
        <v>2895.8750107004262</v>
      </c>
      <c r="J96" s="241">
        <v>513.78427609201105</v>
      </c>
      <c r="K96" s="242">
        <v>2382.090734608415</v>
      </c>
      <c r="L96" s="242">
        <v>959.17519075618941</v>
      </c>
      <c r="M96" s="243">
        <v>0.16120000000000001</v>
      </c>
      <c r="N96" s="244">
        <v>941.1593784776386</v>
      </c>
      <c r="O96" s="245">
        <v>313.71979282587955</v>
      </c>
    </row>
    <row r="97" spans="1:34" s="12" customFormat="1" ht="14.45">
      <c r="A97" s="235" t="s">
        <v>179</v>
      </c>
      <c r="B97" s="236" t="s">
        <v>160</v>
      </c>
      <c r="C97" s="236" t="s">
        <v>158</v>
      </c>
      <c r="D97" s="237">
        <v>2694.6727767063512</v>
      </c>
      <c r="E97" s="238">
        <v>538.93455534127031</v>
      </c>
      <c r="F97" s="239">
        <v>0.14099999999999999</v>
      </c>
      <c r="G97" s="239">
        <v>1.8000000000000002E-2</v>
      </c>
      <c r="H97" s="240">
        <v>0.12299999999999998</v>
      </c>
      <c r="I97" s="241">
        <v>197.57340798810969</v>
      </c>
      <c r="J97" s="241">
        <v>25.222137189971455</v>
      </c>
      <c r="K97" s="242">
        <v>172.35127079813824</v>
      </c>
      <c r="L97" s="242">
        <v>57.450423599379413</v>
      </c>
      <c r="M97" s="243">
        <v>0.18329999999999999</v>
      </c>
      <c r="N97" s="244">
        <v>64.211357596135656</v>
      </c>
      <c r="O97" s="245">
        <v>21.403785865378552</v>
      </c>
    </row>
    <row r="98" spans="1:34" s="12" customFormat="1" ht="14.45">
      <c r="A98" s="235" t="s">
        <v>180</v>
      </c>
      <c r="B98" s="236" t="s">
        <v>176</v>
      </c>
      <c r="C98" s="236" t="s">
        <v>158</v>
      </c>
      <c r="D98" s="237">
        <v>35928.97035608469</v>
      </c>
      <c r="E98" s="238">
        <v>7185.7940712169384</v>
      </c>
      <c r="F98" s="239">
        <v>0.14499999999999999</v>
      </c>
      <c r="G98" s="239">
        <v>2.9000000000000001E-2</v>
      </c>
      <c r="H98" s="240">
        <v>0.11599999999999999</v>
      </c>
      <c r="I98" s="241">
        <v>2709.0443648487858</v>
      </c>
      <c r="J98" s="241">
        <v>541.8088729697572</v>
      </c>
      <c r="K98" s="242">
        <v>2167.2354918790288</v>
      </c>
      <c r="L98" s="242">
        <v>792.2147527278039</v>
      </c>
      <c r="M98" s="243">
        <v>0.1885</v>
      </c>
      <c r="N98" s="244">
        <v>880.43941857585537</v>
      </c>
      <c r="O98" s="245">
        <v>293.47980619195181</v>
      </c>
    </row>
    <row r="99" spans="1:34" s="12" customFormat="1" ht="14.45">
      <c r="A99" s="235" t="s">
        <v>171</v>
      </c>
      <c r="B99" s="236" t="s">
        <v>157</v>
      </c>
      <c r="C99" s="236" t="s">
        <v>158</v>
      </c>
      <c r="D99" s="237">
        <v>6287.5698123148204</v>
      </c>
      <c r="E99" s="238">
        <v>1257.5139624629642</v>
      </c>
      <c r="F99" s="239">
        <v>9.8000000000000004E-2</v>
      </c>
      <c r="G99" s="239">
        <v>2.1000000000000001E-2</v>
      </c>
      <c r="H99" s="240">
        <v>7.6999999999999999E-2</v>
      </c>
      <c r="I99" s="241">
        <v>320.41455763556331</v>
      </c>
      <c r="J99" s="241">
        <v>68.660262350477851</v>
      </c>
      <c r="K99" s="242">
        <v>251.75429528508545</v>
      </c>
      <c r="L99" s="242">
        <v>83.918098428361816</v>
      </c>
      <c r="M99" s="243">
        <v>0.12740000000000001</v>
      </c>
      <c r="N99" s="244">
        <v>104.13473123155808</v>
      </c>
      <c r="O99" s="245">
        <v>34.711577077186028</v>
      </c>
    </row>
    <row r="100" spans="1:34" s="12" customFormat="1" ht="14.45">
      <c r="A100" s="235" t="s">
        <v>171</v>
      </c>
      <c r="B100" s="236" t="s">
        <v>157</v>
      </c>
      <c r="C100" s="236" t="s">
        <v>158</v>
      </c>
      <c r="D100" s="237">
        <v>14410.809108657006</v>
      </c>
      <c r="E100" s="238">
        <v>2882.1618217314012</v>
      </c>
      <c r="F100" s="239">
        <v>9.8000000000000004E-2</v>
      </c>
      <c r="G100" s="239">
        <v>2.1000000000000001E-2</v>
      </c>
      <c r="H100" s="240">
        <v>7.6999999999999999E-2</v>
      </c>
      <c r="I100" s="241">
        <v>734.37483217716112</v>
      </c>
      <c r="J100" s="241">
        <v>157.36603546653453</v>
      </c>
      <c r="K100" s="242">
        <v>577.0087967106266</v>
      </c>
      <c r="L100" s="242">
        <v>192.33626557020887</v>
      </c>
      <c r="M100" s="243">
        <v>0.12740000000000001</v>
      </c>
      <c r="N100" s="244">
        <v>238.67182045757738</v>
      </c>
      <c r="O100" s="245">
        <v>79.557273485859128</v>
      </c>
    </row>
    <row r="101" spans="1:34" s="12" customFormat="1" ht="14.45">
      <c r="A101" s="235" t="s">
        <v>167</v>
      </c>
      <c r="B101" s="236" t="s">
        <v>160</v>
      </c>
      <c r="C101" s="236" t="s">
        <v>158</v>
      </c>
      <c r="D101" s="237">
        <v>15637.260947691646</v>
      </c>
      <c r="E101" s="238">
        <v>3127.4521895383295</v>
      </c>
      <c r="F101" s="239">
        <v>9.8000000000000004E-2</v>
      </c>
      <c r="G101" s="239">
        <v>2.1000000000000001E-2</v>
      </c>
      <c r="H101" s="240">
        <v>7.6999999999999999E-2</v>
      </c>
      <c r="I101" s="241">
        <v>796.8748178943664</v>
      </c>
      <c r="J101" s="241">
        <v>170.75888954879281</v>
      </c>
      <c r="K101" s="242">
        <v>626.11592834557359</v>
      </c>
      <c r="L101" s="242">
        <v>208.70530944852456</v>
      </c>
      <c r="M101" s="243">
        <v>0.12740000000000001</v>
      </c>
      <c r="N101" s="244">
        <v>258.98431581566911</v>
      </c>
      <c r="O101" s="245">
        <v>86.328105271889697</v>
      </c>
    </row>
    <row r="102" spans="1:34" s="12" customFormat="1" ht="14.45">
      <c r="A102" s="235" t="s">
        <v>172</v>
      </c>
      <c r="B102" s="236" t="s">
        <v>160</v>
      </c>
      <c r="C102" s="236" t="s">
        <v>158</v>
      </c>
      <c r="D102" s="237">
        <v>613.22591951731943</v>
      </c>
      <c r="E102" s="238">
        <v>122.64518390346389</v>
      </c>
      <c r="F102" s="239">
        <v>0.14299999999999999</v>
      </c>
      <c r="G102" s="239">
        <v>2.5999999999999999E-2</v>
      </c>
      <c r="H102" s="240">
        <v>0.11699999999999999</v>
      </c>
      <c r="I102" s="241">
        <v>45.599479375307872</v>
      </c>
      <c r="J102" s="241">
        <v>8.2908144318741588</v>
      </c>
      <c r="K102" s="242">
        <v>37.308664943433712</v>
      </c>
      <c r="L102" s="242">
        <v>12.436221647811237</v>
      </c>
      <c r="M102" s="243">
        <v>0.18589999999999998</v>
      </c>
      <c r="N102" s="244">
        <v>14.819830796975056</v>
      </c>
      <c r="O102" s="245">
        <v>4.9399435989916851</v>
      </c>
    </row>
    <row r="103" spans="1:34" s="12" customFormat="1" ht="14.45">
      <c r="A103" s="235" t="s">
        <v>178</v>
      </c>
      <c r="B103" s="236" t="s">
        <v>157</v>
      </c>
      <c r="C103" s="236" t="s">
        <v>158</v>
      </c>
      <c r="D103" s="237">
        <v>79241.66337941066</v>
      </c>
      <c r="E103" s="238">
        <v>15848.332675882133</v>
      </c>
      <c r="F103" s="239">
        <v>0.124</v>
      </c>
      <c r="G103" s="239">
        <v>2.1999999999999999E-2</v>
      </c>
      <c r="H103" s="240">
        <v>0.10200000000000001</v>
      </c>
      <c r="I103" s="241">
        <v>5109.5024547044004</v>
      </c>
      <c r="J103" s="241">
        <v>906.52462906045798</v>
      </c>
      <c r="K103" s="242">
        <v>4202.9778256439422</v>
      </c>
      <c r="L103" s="242">
        <v>1692.375525031699</v>
      </c>
      <c r="M103" s="243">
        <v>0.16120000000000001</v>
      </c>
      <c r="N103" s="244">
        <v>1660.5882977789302</v>
      </c>
      <c r="O103" s="245">
        <v>553.52943259297672</v>
      </c>
    </row>
    <row r="104" spans="1:34" s="12" customFormat="1" ht="14.45">
      <c r="A104" s="235" t="s">
        <v>167</v>
      </c>
      <c r="B104" s="236" t="s">
        <v>160</v>
      </c>
      <c r="C104" s="236" t="s">
        <v>158</v>
      </c>
      <c r="D104" s="237">
        <v>33017.359741421111</v>
      </c>
      <c r="E104" s="238">
        <v>6603.4719482842229</v>
      </c>
      <c r="F104" s="239">
        <v>9.8000000000000004E-2</v>
      </c>
      <c r="G104" s="239">
        <v>2.1000000000000001E-2</v>
      </c>
      <c r="H104" s="240">
        <v>7.6999999999999999E-2</v>
      </c>
      <c r="I104" s="241">
        <v>1682.5646524228202</v>
      </c>
      <c r="J104" s="241">
        <v>360.54956837631858</v>
      </c>
      <c r="K104" s="242">
        <v>1322.0150840465017</v>
      </c>
      <c r="L104" s="242">
        <v>440.67169468216713</v>
      </c>
      <c r="M104" s="243">
        <v>0.12740000000000001</v>
      </c>
      <c r="N104" s="244">
        <v>546.83351203741654</v>
      </c>
      <c r="O104" s="245">
        <v>182.27783734580552</v>
      </c>
    </row>
    <row r="105" spans="1:34" s="12" customFormat="1" ht="14.45">
      <c r="A105" s="235" t="s">
        <v>180</v>
      </c>
      <c r="B105" s="236" t="s">
        <v>176</v>
      </c>
      <c r="C105" s="236" t="s">
        <v>158</v>
      </c>
      <c r="D105" s="237">
        <v>33017.359741421111</v>
      </c>
      <c r="E105" s="238">
        <v>6603.4719482842229</v>
      </c>
      <c r="F105" s="239">
        <v>0.14499999999999999</v>
      </c>
      <c r="G105" s="239">
        <v>2.9000000000000001E-2</v>
      </c>
      <c r="H105" s="240">
        <v>0.11599999999999999</v>
      </c>
      <c r="I105" s="241">
        <v>2489.5089245031522</v>
      </c>
      <c r="J105" s="241">
        <v>497.90178490063045</v>
      </c>
      <c r="K105" s="242">
        <v>1991.6071396025218</v>
      </c>
      <c r="L105" s="242">
        <v>728.01528193098147</v>
      </c>
      <c r="M105" s="243">
        <v>0.1885</v>
      </c>
      <c r="N105" s="244">
        <v>809.09040046352436</v>
      </c>
      <c r="O105" s="245">
        <v>269.69680015450814</v>
      </c>
    </row>
    <row r="106" spans="1:34" s="12" customFormat="1" ht="14.45">
      <c r="A106" s="235" t="s">
        <v>171</v>
      </c>
      <c r="B106" s="236" t="s">
        <v>157</v>
      </c>
      <c r="C106" s="236" t="s">
        <v>158</v>
      </c>
      <c r="D106" s="237">
        <v>19810.415844852665</v>
      </c>
      <c r="E106" s="238">
        <v>3962.0831689705333</v>
      </c>
      <c r="F106" s="239">
        <v>9.8000000000000004E-2</v>
      </c>
      <c r="G106" s="239">
        <v>2.1000000000000001E-2</v>
      </c>
      <c r="H106" s="240">
        <v>7.6999999999999999E-2</v>
      </c>
      <c r="I106" s="241">
        <v>1009.5387914536919</v>
      </c>
      <c r="J106" s="241">
        <v>216.32974102579115</v>
      </c>
      <c r="K106" s="242">
        <v>793.20905042790082</v>
      </c>
      <c r="L106" s="242">
        <v>264.40301680930025</v>
      </c>
      <c r="M106" s="243">
        <v>0.12740000000000001</v>
      </c>
      <c r="N106" s="244">
        <v>328.10010722244994</v>
      </c>
      <c r="O106" s="245">
        <v>109.36670240748332</v>
      </c>
    </row>
    <row r="107" spans="1:34" s="12" customFormat="1" ht="14.45">
      <c r="A107" s="235" t="s">
        <v>171</v>
      </c>
      <c r="B107" s="236" t="s">
        <v>157</v>
      </c>
      <c r="C107" s="236" t="s">
        <v>158</v>
      </c>
      <c r="D107" s="237">
        <v>27249.572948769055</v>
      </c>
      <c r="E107" s="238">
        <v>5449.914589753811</v>
      </c>
      <c r="F107" s="239">
        <v>9.8000000000000004E-2</v>
      </c>
      <c r="G107" s="239">
        <v>2.1000000000000001E-2</v>
      </c>
      <c r="H107" s="240">
        <v>7.6999999999999999E-2</v>
      </c>
      <c r="I107" s="241">
        <v>1388.6382374692712</v>
      </c>
      <c r="J107" s="241">
        <v>297.56533660055811</v>
      </c>
      <c r="K107" s="242">
        <v>1091.0729008687131</v>
      </c>
      <c r="L107" s="242">
        <v>363.69096695623767</v>
      </c>
      <c r="M107" s="243">
        <v>0.12740000000000001</v>
      </c>
      <c r="N107" s="244">
        <v>451.30742717751315</v>
      </c>
      <c r="O107" s="245">
        <v>150.43580905917105</v>
      </c>
    </row>
    <row r="108" spans="1:34" ht="14.45">
      <c r="A108" s="235" t="s">
        <v>167</v>
      </c>
      <c r="B108" s="236" t="s">
        <v>160</v>
      </c>
      <c r="C108" s="236" t="s">
        <v>158</v>
      </c>
      <c r="D108" s="237">
        <v>36332.763931692083</v>
      </c>
      <c r="E108" s="238">
        <v>7266.5527863384168</v>
      </c>
      <c r="F108" s="239">
        <v>9.8000000000000004E-2</v>
      </c>
      <c r="G108" s="239">
        <v>2.1000000000000001E-2</v>
      </c>
      <c r="H108" s="240">
        <v>7.6999999999999999E-2</v>
      </c>
      <c r="I108" s="241">
        <v>1851.5176499590289</v>
      </c>
      <c r="J108" s="241">
        <v>396.7537821340776</v>
      </c>
      <c r="K108" s="242">
        <v>1454.7638678249514</v>
      </c>
      <c r="L108" s="242">
        <v>484.92128927498362</v>
      </c>
      <c r="M108" s="243">
        <v>0.12740000000000001</v>
      </c>
      <c r="N108" s="244">
        <v>601.74323623668442</v>
      </c>
      <c r="O108" s="245">
        <v>200.58107874556148</v>
      </c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ht="14.45">
      <c r="A109" s="235" t="s">
        <v>172</v>
      </c>
      <c r="B109" s="236" t="s">
        <v>160</v>
      </c>
      <c r="C109" s="236" t="s">
        <v>158</v>
      </c>
      <c r="D109" s="237">
        <v>1297.5987118461455</v>
      </c>
      <c r="E109" s="238">
        <v>259.51974236922911</v>
      </c>
      <c r="F109" s="239">
        <v>0.14299999999999999</v>
      </c>
      <c r="G109" s="239">
        <v>2.5999999999999999E-2</v>
      </c>
      <c r="H109" s="240">
        <v>0.11699999999999999</v>
      </c>
      <c r="I109" s="241">
        <v>96.489440212879373</v>
      </c>
      <c r="J109" s="241">
        <v>17.543534584159886</v>
      </c>
      <c r="K109" s="242">
        <v>78.945905628719487</v>
      </c>
      <c r="L109" s="242">
        <v>26.315301876239829</v>
      </c>
      <c r="M109" s="243">
        <v>0.18589999999999998</v>
      </c>
      <c r="N109" s="244">
        <v>31.359068069185799</v>
      </c>
      <c r="O109" s="245">
        <v>10.4530226897286</v>
      </c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ht="14.45">
      <c r="A110" s="235" t="s">
        <v>181</v>
      </c>
      <c r="B110" s="236" t="s">
        <v>157</v>
      </c>
      <c r="C110" s="236" t="s">
        <v>158</v>
      </c>
      <c r="D110" s="237">
        <v>13559.242547962327</v>
      </c>
      <c r="E110" s="238">
        <v>2711.8485095924657</v>
      </c>
      <c r="F110" s="239">
        <v>0.14299999999999999</v>
      </c>
      <c r="G110" s="239">
        <v>2.5999999999999999E-2</v>
      </c>
      <c r="H110" s="240">
        <v>0.11699999999999999</v>
      </c>
      <c r="I110" s="241">
        <v>1008.2652758664786</v>
      </c>
      <c r="J110" s="241">
        <v>183.32095924845069</v>
      </c>
      <c r="K110" s="242">
        <v>824.94431661802798</v>
      </c>
      <c r="L110" s="242">
        <v>274.98143887267605</v>
      </c>
      <c r="M110" s="243">
        <v>0.18589999999999998</v>
      </c>
      <c r="N110" s="244">
        <v>327.68621465660556</v>
      </c>
      <c r="O110" s="245">
        <v>109.22873821886851</v>
      </c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s="16" customFormat="1" ht="14.45">
      <c r="A111" s="235" t="s">
        <v>180</v>
      </c>
      <c r="B111" s="236" t="s">
        <v>176</v>
      </c>
      <c r="C111" s="236" t="s">
        <v>158</v>
      </c>
      <c r="D111" s="237">
        <v>94903.858929235692</v>
      </c>
      <c r="E111" s="238">
        <v>18980.771785847141</v>
      </c>
      <c r="F111" s="239">
        <v>0.14499999999999999</v>
      </c>
      <c r="G111" s="239">
        <v>2.9000000000000001E-2</v>
      </c>
      <c r="H111" s="240">
        <v>0.11599999999999999</v>
      </c>
      <c r="I111" s="241">
        <v>7155.7509632643723</v>
      </c>
      <c r="J111" s="241">
        <v>1431.1501926528745</v>
      </c>
      <c r="K111" s="242">
        <v>5724.6007706114979</v>
      </c>
      <c r="L111" s="242">
        <v>2092.5797869909215</v>
      </c>
      <c r="M111" s="243">
        <v>0.1885</v>
      </c>
      <c r="N111" s="244">
        <v>2325.6190630609212</v>
      </c>
      <c r="O111" s="245">
        <v>775.20635435364045</v>
      </c>
      <c r="P111" s="13"/>
      <c r="Q111" s="13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</row>
    <row r="112" spans="1:34" s="16" customFormat="1" ht="14.45">
      <c r="A112" s="235" t="s">
        <v>178</v>
      </c>
      <c r="B112" s="236" t="s">
        <v>157</v>
      </c>
      <c r="C112" s="236" t="s">
        <v>158</v>
      </c>
      <c r="D112" s="237">
        <v>4065.1829071739512</v>
      </c>
      <c r="E112" s="238">
        <v>813.03658143479026</v>
      </c>
      <c r="F112" s="239">
        <v>0.124</v>
      </c>
      <c r="G112" s="239">
        <v>2.1999999999999999E-2</v>
      </c>
      <c r="H112" s="240">
        <v>0.10200000000000001</v>
      </c>
      <c r="I112" s="241">
        <v>262.12299385457641</v>
      </c>
      <c r="J112" s="241">
        <v>46.505692458070001</v>
      </c>
      <c r="K112" s="242">
        <v>215.61730139650641</v>
      </c>
      <c r="L112" s="242">
        <v>86.820692088929391</v>
      </c>
      <c r="M112" s="243">
        <v>0.16120000000000001</v>
      </c>
      <c r="N112" s="244">
        <v>85.189973002737318</v>
      </c>
      <c r="O112" s="245">
        <v>28.396657667579106</v>
      </c>
      <c r="P112" s="13"/>
      <c r="Q112" s="13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</row>
    <row r="113" spans="1:34" s="16" customFormat="1" ht="14.45">
      <c r="A113" s="235" t="s">
        <v>167</v>
      </c>
      <c r="B113" s="236" t="s">
        <v>160</v>
      </c>
      <c r="C113" s="236" t="s">
        <v>158</v>
      </c>
      <c r="D113" s="237">
        <v>2710.4196218995939</v>
      </c>
      <c r="E113" s="238">
        <v>542.08392437991881</v>
      </c>
      <c r="F113" s="239">
        <v>9.8000000000000004E-2</v>
      </c>
      <c r="G113" s="239">
        <v>2.1000000000000001E-2</v>
      </c>
      <c r="H113" s="240">
        <v>7.6999999999999999E-2</v>
      </c>
      <c r="I113" s="241">
        <v>138.12298393200334</v>
      </c>
      <c r="J113" s="241">
        <v>29.597782271143569</v>
      </c>
      <c r="K113" s="242">
        <v>108.52520166085976</v>
      </c>
      <c r="L113" s="242">
        <v>36.175067220286579</v>
      </c>
      <c r="M113" s="243">
        <v>0.12740000000000001</v>
      </c>
      <c r="N113" s="244">
        <v>44.889969777901079</v>
      </c>
      <c r="O113" s="245">
        <v>14.96332325930036</v>
      </c>
      <c r="P113" s="13"/>
      <c r="Q113" s="13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</row>
    <row r="114" spans="1:34" s="16" customFormat="1" ht="14.45">
      <c r="A114" s="235" t="s">
        <v>180</v>
      </c>
      <c r="B114" s="236" t="s">
        <v>176</v>
      </c>
      <c r="C114" s="236" t="s">
        <v>158</v>
      </c>
      <c r="D114" s="237">
        <v>30922.711772846735</v>
      </c>
      <c r="E114" s="238">
        <v>6184.5423545693475</v>
      </c>
      <c r="F114" s="239">
        <v>0.14499999999999999</v>
      </c>
      <c r="G114" s="239">
        <v>2.9000000000000001E-2</v>
      </c>
      <c r="H114" s="240">
        <v>0.11599999999999999</v>
      </c>
      <c r="I114" s="241">
        <v>2331.5724676726441</v>
      </c>
      <c r="J114" s="241">
        <v>466.31449353452882</v>
      </c>
      <c r="K114" s="242">
        <v>1865.2579741381153</v>
      </c>
      <c r="L114" s="242">
        <v>681.82940446135569</v>
      </c>
      <c r="M114" s="243">
        <v>0.1885</v>
      </c>
      <c r="N114" s="244">
        <v>757.76105199360939</v>
      </c>
      <c r="O114" s="245">
        <v>252.58701733120313</v>
      </c>
      <c r="P114" s="13"/>
      <c r="Q114" s="13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</row>
    <row r="115" spans="1:34" s="16" customFormat="1" ht="14.45">
      <c r="A115" s="235" t="s">
        <v>178</v>
      </c>
      <c r="B115" s="236" t="s">
        <v>157</v>
      </c>
      <c r="C115" s="236" t="s">
        <v>158</v>
      </c>
      <c r="D115" s="237">
        <v>113383.27650043803</v>
      </c>
      <c r="E115" s="238">
        <v>22676.655300087608</v>
      </c>
      <c r="F115" s="239">
        <v>0.124</v>
      </c>
      <c r="G115" s="239">
        <v>2.1999999999999999E-2</v>
      </c>
      <c r="H115" s="240">
        <v>0.10200000000000001</v>
      </c>
      <c r="I115" s="241">
        <v>7310.953668748245</v>
      </c>
      <c r="J115" s="241">
        <v>1297.1046831650112</v>
      </c>
      <c r="K115" s="242">
        <v>6013.848985583234</v>
      </c>
      <c r="L115" s="242">
        <v>2421.5428338307838</v>
      </c>
      <c r="M115" s="243">
        <v>0.16120000000000001</v>
      </c>
      <c r="N115" s="244">
        <v>2376.05994234318</v>
      </c>
      <c r="O115" s="245">
        <v>792.01998078105999</v>
      </c>
      <c r="P115" s="13"/>
      <c r="Q115" s="13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</row>
    <row r="116" spans="1:34" ht="14.45">
      <c r="A116" s="235" t="s">
        <v>167</v>
      </c>
      <c r="B116" s="236" t="s">
        <v>160</v>
      </c>
      <c r="C116" s="236" t="s">
        <v>158</v>
      </c>
      <c r="D116" s="237">
        <v>2945.0201688425464</v>
      </c>
      <c r="E116" s="238">
        <v>589.00403376850932</v>
      </c>
      <c r="F116" s="239">
        <v>9.8000000000000004E-2</v>
      </c>
      <c r="G116" s="239">
        <v>2.1000000000000001E-2</v>
      </c>
      <c r="H116" s="240">
        <v>7.6999999999999999E-2</v>
      </c>
      <c r="I116" s="241">
        <v>150.0782278042162</v>
      </c>
      <c r="J116" s="241">
        <v>32.159620243760614</v>
      </c>
      <c r="K116" s="242">
        <v>117.91860756045558</v>
      </c>
      <c r="L116" s="242">
        <v>39.306202520151864</v>
      </c>
      <c r="M116" s="243">
        <v>0.12740000000000001</v>
      </c>
      <c r="N116" s="244">
        <v>48.775424036370261</v>
      </c>
      <c r="O116" s="245">
        <v>16.258474678790087</v>
      </c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ht="14.45">
      <c r="A117" s="235" t="s">
        <v>181</v>
      </c>
      <c r="B117" s="236" t="s">
        <v>157</v>
      </c>
      <c r="C117" s="236" t="s">
        <v>158</v>
      </c>
      <c r="D117" s="237">
        <v>41901.719578408949</v>
      </c>
      <c r="E117" s="238">
        <v>8380.3439156817894</v>
      </c>
      <c r="F117" s="239">
        <v>0.14299999999999999</v>
      </c>
      <c r="G117" s="239">
        <v>2.5999999999999999E-2</v>
      </c>
      <c r="H117" s="240">
        <v>0.11699999999999999</v>
      </c>
      <c r="I117" s="241">
        <v>3115.8118678504889</v>
      </c>
      <c r="J117" s="241">
        <v>566.51124870008903</v>
      </c>
      <c r="K117" s="242">
        <v>2549.3006191504001</v>
      </c>
      <c r="L117" s="242">
        <v>849.76687305013331</v>
      </c>
      <c r="M117" s="243">
        <v>0.18589999999999998</v>
      </c>
      <c r="N117" s="244">
        <v>1012.638857051409</v>
      </c>
      <c r="O117" s="245">
        <v>337.54628568380298</v>
      </c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ht="14.45">
      <c r="A118" s="235" t="s">
        <v>182</v>
      </c>
      <c r="B118" s="236" t="s">
        <v>176</v>
      </c>
      <c r="C118" s="236" t="s">
        <v>158</v>
      </c>
      <c r="D118" s="237">
        <v>4656.3099958066823</v>
      </c>
      <c r="E118" s="238">
        <v>931.26199916133646</v>
      </c>
      <c r="F118" s="239">
        <v>0.183</v>
      </c>
      <c r="G118" s="239">
        <v>2.5999999999999999E-2</v>
      </c>
      <c r="H118" s="240">
        <v>0.157</v>
      </c>
      <c r="I118" s="241">
        <v>443.09445920096391</v>
      </c>
      <c r="J118" s="241">
        <v>62.953311143306344</v>
      </c>
      <c r="K118" s="242">
        <v>380.14114805765757</v>
      </c>
      <c r="L118" s="242">
        <v>126.71371601921919</v>
      </c>
      <c r="M118" s="243">
        <v>0.2379</v>
      </c>
      <c r="N118" s="244">
        <v>144.00569924031328</v>
      </c>
      <c r="O118" s="245">
        <v>48.001899746771095</v>
      </c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ht="14.45">
      <c r="A119" s="235" t="s">
        <v>181</v>
      </c>
      <c r="B119" s="236" t="s">
        <v>157</v>
      </c>
      <c r="C119" s="236" t="s">
        <v>158</v>
      </c>
      <c r="D119" s="237">
        <v>33381.876907141792</v>
      </c>
      <c r="E119" s="238">
        <v>6676.3753814283591</v>
      </c>
      <c r="F119" s="239">
        <v>0.14299999999999999</v>
      </c>
      <c r="G119" s="239">
        <v>2.5999999999999999E-2</v>
      </c>
      <c r="H119" s="240">
        <v>0.11699999999999999</v>
      </c>
      <c r="I119" s="241">
        <v>2482.2763668150637</v>
      </c>
      <c r="J119" s="241">
        <v>451.32297578455706</v>
      </c>
      <c r="K119" s="242">
        <v>2030.9533910305067</v>
      </c>
      <c r="L119" s="242">
        <v>676.98446367683562</v>
      </c>
      <c r="M119" s="243">
        <v>0.18589999999999998</v>
      </c>
      <c r="N119" s="244">
        <v>806.73981921489565</v>
      </c>
      <c r="O119" s="245">
        <v>268.91327307163186</v>
      </c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ht="14.45">
      <c r="A120" s="235" t="s">
        <v>182</v>
      </c>
      <c r="B120" s="236" t="s">
        <v>176</v>
      </c>
      <c r="C120" s="236" t="s">
        <v>158</v>
      </c>
      <c r="D120" s="237">
        <v>185121.93153638812</v>
      </c>
      <c r="E120" s="238">
        <v>37024.386307277622</v>
      </c>
      <c r="F120" s="239">
        <v>0.183</v>
      </c>
      <c r="G120" s="239">
        <v>2.5999999999999999E-2</v>
      </c>
      <c r="H120" s="240">
        <v>0.157</v>
      </c>
      <c r="I120" s="241">
        <v>17616.203005002691</v>
      </c>
      <c r="J120" s="241">
        <v>2502.8485143719672</v>
      </c>
      <c r="K120" s="242">
        <v>15113.354490630725</v>
      </c>
      <c r="L120" s="242">
        <v>5037.784830210242</v>
      </c>
      <c r="M120" s="243">
        <v>0.2379</v>
      </c>
      <c r="N120" s="244">
        <v>5725.2659766258748</v>
      </c>
      <c r="O120" s="245">
        <v>1908.4219922086249</v>
      </c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ht="14.45">
      <c r="A121" s="235" t="s">
        <v>179</v>
      </c>
      <c r="B121" s="236" t="s">
        <v>160</v>
      </c>
      <c r="C121" s="236" t="s">
        <v>158</v>
      </c>
      <c r="D121" s="237">
        <v>25443.491312378181</v>
      </c>
      <c r="E121" s="238">
        <v>5088.6982624756365</v>
      </c>
      <c r="F121" s="239">
        <v>0.14099999999999999</v>
      </c>
      <c r="G121" s="239">
        <v>1.8000000000000002E-2</v>
      </c>
      <c r="H121" s="240">
        <v>0.12299999999999998</v>
      </c>
      <c r="I121" s="241">
        <v>1865.5167830235682</v>
      </c>
      <c r="J121" s="241">
        <v>238.15107868385982</v>
      </c>
      <c r="K121" s="242">
        <v>1627.3657043397084</v>
      </c>
      <c r="L121" s="242">
        <v>542.45523477990275</v>
      </c>
      <c r="M121" s="243">
        <v>0.18329999999999999</v>
      </c>
      <c r="N121" s="244">
        <v>606.29295448265964</v>
      </c>
      <c r="O121" s="245">
        <v>202.09765149421989</v>
      </c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ht="14.45">
      <c r="A122" s="235" t="s">
        <v>182</v>
      </c>
      <c r="B122" s="236" t="s">
        <v>176</v>
      </c>
      <c r="C122" s="236" t="s">
        <v>158</v>
      </c>
      <c r="D122" s="237">
        <v>170143.46874989566</v>
      </c>
      <c r="E122" s="238">
        <v>34028.693749979131</v>
      </c>
      <c r="F122" s="239">
        <v>0.183</v>
      </c>
      <c r="G122" s="239">
        <v>2.5999999999999999E-2</v>
      </c>
      <c r="H122" s="240">
        <v>0.157</v>
      </c>
      <c r="I122" s="241">
        <v>16190.85248624007</v>
      </c>
      <c r="J122" s="241">
        <v>2300.339697498589</v>
      </c>
      <c r="K122" s="242">
        <v>13890.512788741482</v>
      </c>
      <c r="L122" s="242">
        <v>4630.170929580494</v>
      </c>
      <c r="M122" s="243">
        <v>0.2379</v>
      </c>
      <c r="N122" s="244">
        <v>5262.027058028023</v>
      </c>
      <c r="O122" s="245">
        <v>1754.0090193426743</v>
      </c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ht="14.45">
      <c r="A123" s="235" t="s">
        <v>178</v>
      </c>
      <c r="B123" s="236" t="s">
        <v>157</v>
      </c>
      <c r="C123" s="236" t="s">
        <v>158</v>
      </c>
      <c r="D123" s="237">
        <v>36425.195495958498</v>
      </c>
      <c r="E123" s="238">
        <v>7285.0390991917002</v>
      </c>
      <c r="F123" s="239">
        <v>0.124</v>
      </c>
      <c r="G123" s="239">
        <v>2.1999999999999999E-2</v>
      </c>
      <c r="H123" s="240">
        <v>0.10200000000000001</v>
      </c>
      <c r="I123" s="241">
        <v>2348.6966055794041</v>
      </c>
      <c r="J123" s="241">
        <v>416.70423647376526</v>
      </c>
      <c r="K123" s="242">
        <v>1931.9923691056388</v>
      </c>
      <c r="L123" s="242">
        <v>777.93810380654213</v>
      </c>
      <c r="M123" s="243">
        <v>0.16120000000000001</v>
      </c>
      <c r="N123" s="244">
        <v>763.32639681330636</v>
      </c>
      <c r="O123" s="245">
        <v>254.44213227110211</v>
      </c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ht="14.45">
      <c r="A124" s="235" t="s">
        <v>179</v>
      </c>
      <c r="B124" s="236" t="s">
        <v>160</v>
      </c>
      <c r="C124" s="236" t="s">
        <v>158</v>
      </c>
      <c r="D124" s="237">
        <v>24700.186738822162</v>
      </c>
      <c r="E124" s="238">
        <v>4940.0373477644325</v>
      </c>
      <c r="F124" s="239">
        <v>0.14099999999999999</v>
      </c>
      <c r="G124" s="239">
        <v>1.8000000000000002E-2</v>
      </c>
      <c r="H124" s="240">
        <v>0.12299999999999998</v>
      </c>
      <c r="I124" s="241">
        <v>1811.0176916904409</v>
      </c>
      <c r="J124" s="241">
        <v>231.19374787537549</v>
      </c>
      <c r="K124" s="242">
        <v>1579.8239438150654</v>
      </c>
      <c r="L124" s="242">
        <v>526.60798127168846</v>
      </c>
      <c r="M124" s="243">
        <v>0.18329999999999999</v>
      </c>
      <c r="N124" s="244">
        <v>588.58074979939329</v>
      </c>
      <c r="O124" s="245">
        <v>196.19358326646443</v>
      </c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ht="14.45">
      <c r="A125" s="235" t="s">
        <v>181</v>
      </c>
      <c r="B125" s="236" t="s">
        <v>157</v>
      </c>
      <c r="C125" s="236" t="s">
        <v>158</v>
      </c>
      <c r="D125" s="237">
        <v>504.21294269824108</v>
      </c>
      <c r="E125" s="238">
        <v>100.84258853964822</v>
      </c>
      <c r="F125" s="239">
        <v>0.14299999999999999</v>
      </c>
      <c r="G125" s="239">
        <v>2.5999999999999999E-2</v>
      </c>
      <c r="H125" s="240">
        <v>0.11699999999999999</v>
      </c>
      <c r="I125" s="241">
        <v>37.493274419041207</v>
      </c>
      <c r="J125" s="241">
        <v>6.8169589852802188</v>
      </c>
      <c r="K125" s="242">
        <v>30.676315433760987</v>
      </c>
      <c r="L125" s="242">
        <v>10.22543847792033</v>
      </c>
      <c r="M125" s="243">
        <v>0.18589999999999998</v>
      </c>
      <c r="N125" s="244">
        <v>12.185314186188391</v>
      </c>
      <c r="O125" s="245">
        <v>4.0617713953961303</v>
      </c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ht="14.45">
      <c r="A126" s="235" t="s">
        <v>182</v>
      </c>
      <c r="B126" s="236" t="s">
        <v>176</v>
      </c>
      <c r="C126" s="236" t="s">
        <v>158</v>
      </c>
      <c r="D126" s="237">
        <v>14233.590512320106</v>
      </c>
      <c r="E126" s="238">
        <v>2846.7181024640213</v>
      </c>
      <c r="F126" s="239">
        <v>0.183</v>
      </c>
      <c r="G126" s="239">
        <v>2.5999999999999999E-2</v>
      </c>
      <c r="H126" s="240">
        <v>0.157</v>
      </c>
      <c r="I126" s="241">
        <v>1354.4684731523814</v>
      </c>
      <c r="J126" s="241">
        <v>192.43814372656786</v>
      </c>
      <c r="K126" s="242">
        <v>1162.0303294258135</v>
      </c>
      <c r="L126" s="242">
        <v>387.34344314193783</v>
      </c>
      <c r="M126" s="243">
        <v>0.2379</v>
      </c>
      <c r="N126" s="244">
        <v>440.20225377452391</v>
      </c>
      <c r="O126" s="245">
        <v>146.73408459150798</v>
      </c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34" ht="14.45">
      <c r="A127" s="235" t="s">
        <v>179</v>
      </c>
      <c r="B127" s="236" t="s">
        <v>160</v>
      </c>
      <c r="C127" s="236" t="s">
        <v>158</v>
      </c>
      <c r="D127" s="237">
        <v>775.66454647673095</v>
      </c>
      <c r="E127" s="238">
        <v>155.1329092953462</v>
      </c>
      <c r="F127" s="239">
        <v>0.14099999999999999</v>
      </c>
      <c r="G127" s="239">
        <v>1.8000000000000002E-2</v>
      </c>
      <c r="H127" s="240">
        <v>0.12299999999999998</v>
      </c>
      <c r="I127" s="241">
        <v>56.871724547673914</v>
      </c>
      <c r="J127" s="241">
        <v>7.2602201550222025</v>
      </c>
      <c r="K127" s="242">
        <v>49.61150439265171</v>
      </c>
      <c r="L127" s="242">
        <v>16.537168130883902</v>
      </c>
      <c r="M127" s="243">
        <v>0.18329999999999999</v>
      </c>
      <c r="N127" s="244">
        <v>18.483310477994024</v>
      </c>
      <c r="O127" s="245">
        <v>6.1611034926646751</v>
      </c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 spans="1:34" ht="14.45">
      <c r="A128" s="235" t="s">
        <v>178</v>
      </c>
      <c r="B128" s="236" t="s">
        <v>157</v>
      </c>
      <c r="C128" s="236" t="s">
        <v>158</v>
      </c>
      <c r="D128" s="237">
        <v>43810.562710359533</v>
      </c>
      <c r="E128" s="238">
        <v>8762.1125420719072</v>
      </c>
      <c r="F128" s="239">
        <v>0.124</v>
      </c>
      <c r="G128" s="239">
        <v>2.1999999999999999E-2</v>
      </c>
      <c r="H128" s="240">
        <v>0.10200000000000001</v>
      </c>
      <c r="I128" s="241">
        <v>2824.9050835639832</v>
      </c>
      <c r="J128" s="241">
        <v>501.19283740651309</v>
      </c>
      <c r="K128" s="242">
        <v>2323.71224615747</v>
      </c>
      <c r="L128" s="242">
        <v>935.66844645696438</v>
      </c>
      <c r="M128" s="243">
        <v>0.16120000000000001</v>
      </c>
      <c r="N128" s="244">
        <v>918.09415215829449</v>
      </c>
      <c r="O128" s="245">
        <v>306.03138405276485</v>
      </c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 spans="1:34" ht="14.45">
      <c r="A129" s="235" t="s">
        <v>179</v>
      </c>
      <c r="B129" s="236" t="s">
        <v>160</v>
      </c>
      <c r="C129" s="236" t="s">
        <v>158</v>
      </c>
      <c r="D129" s="237">
        <v>10952.640677589883</v>
      </c>
      <c r="E129" s="238">
        <v>2190.5281355179768</v>
      </c>
      <c r="F129" s="239">
        <v>0.14099999999999999</v>
      </c>
      <c r="G129" s="239">
        <v>1.8000000000000002E-2</v>
      </c>
      <c r="H129" s="240">
        <v>0.12299999999999998</v>
      </c>
      <c r="I129" s="241">
        <v>803.04761448089027</v>
      </c>
      <c r="J129" s="241">
        <v>102.51671674224133</v>
      </c>
      <c r="K129" s="242">
        <v>700.53089773864895</v>
      </c>
      <c r="L129" s="242">
        <v>233.51029924621631</v>
      </c>
      <c r="M129" s="243">
        <v>0.18329999999999999</v>
      </c>
      <c r="N129" s="244">
        <v>260.99047470628932</v>
      </c>
      <c r="O129" s="245">
        <v>86.996824902096435</v>
      </c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 spans="1:34" ht="14.45">
      <c r="A130" s="235" t="s">
        <v>183</v>
      </c>
      <c r="B130" s="236" t="s">
        <v>157</v>
      </c>
      <c r="C130" s="236" t="s">
        <v>158</v>
      </c>
      <c r="D130" s="237">
        <v>125076.14202232436</v>
      </c>
      <c r="E130" s="238">
        <v>25015.228404464873</v>
      </c>
      <c r="F130" s="239">
        <v>0.20020429009193055</v>
      </c>
      <c r="G130" s="239">
        <v>2.9622063329928498E-2</v>
      </c>
      <c r="H130" s="240">
        <v>0.17058222676200205</v>
      </c>
      <c r="I130" s="241">
        <v>13021.205714928805</v>
      </c>
      <c r="J130" s="241">
        <v>1926.6069680251803</v>
      </c>
      <c r="K130" s="242">
        <v>11094.598746903624</v>
      </c>
      <c r="L130" s="242">
        <v>3698.1995823012089</v>
      </c>
      <c r="M130" s="243">
        <v>0.26026557711950971</v>
      </c>
      <c r="N130" s="244">
        <v>4231.8918573518613</v>
      </c>
      <c r="O130" s="245">
        <v>1410.6306191172871</v>
      </c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 spans="1:34" ht="14.45">
      <c r="A131" s="235" t="s">
        <v>184</v>
      </c>
      <c r="B131" s="236" t="s">
        <v>157</v>
      </c>
      <c r="C131" s="236" t="s">
        <v>158</v>
      </c>
      <c r="D131" s="237">
        <v>53604.060866710446</v>
      </c>
      <c r="E131" s="238">
        <v>10720.81217334209</v>
      </c>
      <c r="F131" s="239">
        <v>0.13100000000000001</v>
      </c>
      <c r="G131" s="239">
        <v>2.3E-2</v>
      </c>
      <c r="H131" s="240">
        <v>0.10800000000000001</v>
      </c>
      <c r="I131" s="241">
        <v>3651.5086262403161</v>
      </c>
      <c r="J131" s="241">
        <v>641.10456796585709</v>
      </c>
      <c r="K131" s="242">
        <v>3010.4040582744592</v>
      </c>
      <c r="L131" s="242">
        <v>1584.9426781290897</v>
      </c>
      <c r="M131" s="243">
        <v>0.17030000000000001</v>
      </c>
      <c r="N131" s="244">
        <v>1186.7403035281027</v>
      </c>
      <c r="O131" s="245">
        <v>395.58010117603425</v>
      </c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1:34" ht="14.45">
      <c r="A132" s="235" t="s">
        <v>184</v>
      </c>
      <c r="B132" s="236" t="s">
        <v>157</v>
      </c>
      <c r="C132" s="236" t="s">
        <v>158</v>
      </c>
      <c r="D132" s="237">
        <v>49854.122521339465</v>
      </c>
      <c r="E132" s="238">
        <v>9970.8245042678936</v>
      </c>
      <c r="F132" s="239">
        <v>0.13100000000000001</v>
      </c>
      <c r="G132" s="239">
        <v>2.3E-2</v>
      </c>
      <c r="H132" s="240">
        <v>0.10800000000000001</v>
      </c>
      <c r="I132" s="241">
        <v>3396.0628261536449</v>
      </c>
      <c r="J132" s="241">
        <v>596.25530535522</v>
      </c>
      <c r="K132" s="242">
        <v>2799.8075207984248</v>
      </c>
      <c r="L132" s="242">
        <v>1474.0660537123324</v>
      </c>
      <c r="M132" s="243">
        <v>0.17030000000000001</v>
      </c>
      <c r="N132" s="244">
        <v>1103.7204184999346</v>
      </c>
      <c r="O132" s="245">
        <v>367.90680616664486</v>
      </c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 spans="1:34" ht="14.45">
      <c r="A133" s="235" t="s">
        <v>183</v>
      </c>
      <c r="B133" s="236" t="s">
        <v>157</v>
      </c>
      <c r="C133" s="236" t="s">
        <v>158</v>
      </c>
      <c r="D133" s="237">
        <v>49854.122521339465</v>
      </c>
      <c r="E133" s="238">
        <v>9970.8245042678936</v>
      </c>
      <c r="F133" s="239">
        <v>0.20020429009193055</v>
      </c>
      <c r="G133" s="239">
        <v>2.9622063329928498E-2</v>
      </c>
      <c r="H133" s="240">
        <v>0.17058222676200205</v>
      </c>
      <c r="I133" s="241">
        <v>5190.1247879212651</v>
      </c>
      <c r="J133" s="241">
        <v>767.92662678426882</v>
      </c>
      <c r="K133" s="242">
        <v>4422.1981611369965</v>
      </c>
      <c r="L133" s="242">
        <v>1474.0660537123324</v>
      </c>
      <c r="M133" s="243">
        <v>0.26026557711950971</v>
      </c>
      <c r="N133" s="244">
        <v>1686.7905560744111</v>
      </c>
      <c r="O133" s="245">
        <v>562.26351869147038</v>
      </c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 spans="1:34" ht="14.45">
      <c r="A134" s="235" t="s">
        <v>185</v>
      </c>
      <c r="B134" s="236" t="s">
        <v>160</v>
      </c>
      <c r="C134" s="236" t="s">
        <v>158</v>
      </c>
      <c r="D134" s="237">
        <v>11078.693893630993</v>
      </c>
      <c r="E134" s="238">
        <v>2215.7387787261987</v>
      </c>
      <c r="F134" s="239">
        <v>0.13062098501070663</v>
      </c>
      <c r="G134" s="239">
        <v>8.5653104925053538E-3</v>
      </c>
      <c r="H134" s="240">
        <v>0.12205567451820128</v>
      </c>
      <c r="I134" s="241">
        <v>752.49715268945408</v>
      </c>
      <c r="J134" s="241">
        <v>49.344075586193725</v>
      </c>
      <c r="K134" s="242">
        <v>703.15307710326033</v>
      </c>
      <c r="L134" s="242">
        <v>234.3843590344201</v>
      </c>
      <c r="M134" s="243">
        <v>0.16980728051391861</v>
      </c>
      <c r="N134" s="244">
        <v>244.56157462407262</v>
      </c>
      <c r="O134" s="245">
        <v>81.520524874690878</v>
      </c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 spans="1:34" ht="14.45">
      <c r="A135" s="235" t="s">
        <v>183</v>
      </c>
      <c r="B135" s="236" t="s">
        <v>157</v>
      </c>
      <c r="C135" s="236" t="s">
        <v>158</v>
      </c>
      <c r="D135" s="237">
        <v>61358.856204858821</v>
      </c>
      <c r="E135" s="238">
        <v>12271.771240971764</v>
      </c>
      <c r="F135" s="239">
        <v>0.20020429009193055</v>
      </c>
      <c r="G135" s="239">
        <v>2.9622063329928498E-2</v>
      </c>
      <c r="H135" s="240">
        <v>0.17058222676200205</v>
      </c>
      <c r="I135" s="241">
        <v>6387.8392486202356</v>
      </c>
      <c r="J135" s="241">
        <v>945.13948066319813</v>
      </c>
      <c r="K135" s="242">
        <v>5442.6997679570377</v>
      </c>
      <c r="L135" s="242">
        <v>1814.2332559856795</v>
      </c>
      <c r="M135" s="243">
        <v>0.26026557711950971</v>
      </c>
      <c r="N135" s="244">
        <v>2076.0477558015768</v>
      </c>
      <c r="O135" s="245">
        <v>692.01591860052565</v>
      </c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34" ht="14.45">
      <c r="A136" s="235" t="s">
        <v>184</v>
      </c>
      <c r="B136" s="236" t="s">
        <v>157</v>
      </c>
      <c r="C136" s="236" t="s">
        <v>158</v>
      </c>
      <c r="D136" s="237">
        <v>40905.904136572557</v>
      </c>
      <c r="E136" s="238">
        <v>8181.1808273145116</v>
      </c>
      <c r="F136" s="239">
        <v>0.13100000000000001</v>
      </c>
      <c r="G136" s="239">
        <v>2.3E-2</v>
      </c>
      <c r="H136" s="240">
        <v>0.10800000000000001</v>
      </c>
      <c r="I136" s="241">
        <v>2786.5101897833229</v>
      </c>
      <c r="J136" s="241">
        <v>489.23461347340776</v>
      </c>
      <c r="K136" s="242">
        <v>2297.2755763099149</v>
      </c>
      <c r="L136" s="242">
        <v>1209.4888373237864</v>
      </c>
      <c r="M136" s="243">
        <v>0.17030000000000001</v>
      </c>
      <c r="N136" s="244">
        <v>905.61581167957991</v>
      </c>
      <c r="O136" s="245">
        <v>301.87193722652665</v>
      </c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34" ht="14.45">
      <c r="A137" s="235" t="s">
        <v>183</v>
      </c>
      <c r="B137" s="236" t="s">
        <v>157</v>
      </c>
      <c r="C137" s="236" t="s">
        <v>158</v>
      </c>
      <c r="D137" s="237">
        <v>41676.848095863425</v>
      </c>
      <c r="E137" s="238">
        <v>8335.3696191726849</v>
      </c>
      <c r="F137" s="239">
        <v>0.20020429009193055</v>
      </c>
      <c r="G137" s="239">
        <v>2.9622063329928498E-2</v>
      </c>
      <c r="H137" s="240">
        <v>0.17058222676200205</v>
      </c>
      <c r="I137" s="241">
        <v>4338.8195688768137</v>
      </c>
      <c r="J137" s="241">
        <v>641.96820151748773</v>
      </c>
      <c r="K137" s="242">
        <v>3696.8513673593261</v>
      </c>
      <c r="L137" s="242">
        <v>1232.2837891197753</v>
      </c>
      <c r="M137" s="243">
        <v>0.26026557711950971</v>
      </c>
      <c r="N137" s="244">
        <v>1410.1163598849644</v>
      </c>
      <c r="O137" s="245">
        <v>470.03878662832147</v>
      </c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1:34" ht="14.45">
      <c r="A138" s="235" t="s">
        <v>184</v>
      </c>
      <c r="B138" s="236" t="s">
        <v>157</v>
      </c>
      <c r="C138" s="236" t="s">
        <v>158</v>
      </c>
      <c r="D138" s="237">
        <v>22441.37974392646</v>
      </c>
      <c r="E138" s="238">
        <v>4488.2759487852918</v>
      </c>
      <c r="F138" s="239">
        <v>0.13100000000000001</v>
      </c>
      <c r="G138" s="239">
        <v>2.3E-2</v>
      </c>
      <c r="H138" s="240">
        <v>0.10800000000000001</v>
      </c>
      <c r="I138" s="241">
        <v>1528.7067881562705</v>
      </c>
      <c r="J138" s="241">
        <v>268.39890173736046</v>
      </c>
      <c r="K138" s="242">
        <v>1260.3078864189101</v>
      </c>
      <c r="L138" s="242">
        <v>663.53742491064816</v>
      </c>
      <c r="M138" s="243">
        <v>0.17030000000000001</v>
      </c>
      <c r="N138" s="244">
        <v>496.8297061507879</v>
      </c>
      <c r="O138" s="245">
        <v>165.60990205026263</v>
      </c>
    </row>
    <row r="139" spans="1:34" ht="14.45">
      <c r="A139" s="235" t="s">
        <v>186</v>
      </c>
      <c r="B139" s="236" t="s">
        <v>157</v>
      </c>
      <c r="C139" s="236" t="s">
        <v>158</v>
      </c>
      <c r="D139" s="237">
        <v>39114.322256116211</v>
      </c>
      <c r="E139" s="238">
        <v>7822.8644512232422</v>
      </c>
      <c r="F139" s="239">
        <v>0.13100000000000001</v>
      </c>
      <c r="G139" s="239">
        <v>2.3E-2</v>
      </c>
      <c r="H139" s="240">
        <v>0.10800000000000001</v>
      </c>
      <c r="I139" s="241">
        <v>2664.4676320866365</v>
      </c>
      <c r="J139" s="241">
        <v>467.80729418314985</v>
      </c>
      <c r="K139" s="242">
        <v>2196.6603379034868</v>
      </c>
      <c r="L139" s="242">
        <v>1156.516086047372</v>
      </c>
      <c r="M139" s="243">
        <v>0.17030000000000001</v>
      </c>
      <c r="N139" s="244">
        <v>865.95198042815684</v>
      </c>
      <c r="O139" s="245">
        <v>288.65066014271895</v>
      </c>
    </row>
    <row r="140" spans="1:34" ht="14.45">
      <c r="A140" s="247" t="s">
        <v>187</v>
      </c>
      <c r="B140" s="236" t="s">
        <v>157</v>
      </c>
      <c r="C140" s="236" t="s">
        <v>158</v>
      </c>
      <c r="D140" s="237">
        <v>39114.322256116211</v>
      </c>
      <c r="E140" s="238">
        <v>7822.8644512232422</v>
      </c>
      <c r="F140" s="239">
        <v>0.13100000000000001</v>
      </c>
      <c r="G140" s="239">
        <v>2.3E-2</v>
      </c>
      <c r="H140" s="240">
        <v>0.10800000000000001</v>
      </c>
      <c r="I140" s="241">
        <v>2664.4676320866365</v>
      </c>
      <c r="J140" s="241">
        <v>467.80729418314985</v>
      </c>
      <c r="K140" s="242">
        <v>2196.6603379034868</v>
      </c>
      <c r="L140" s="242">
        <v>1156.516086047372</v>
      </c>
      <c r="M140" s="243">
        <v>0.17030000000000001</v>
      </c>
      <c r="N140" s="244">
        <v>865.95198042815684</v>
      </c>
      <c r="O140" s="245">
        <v>288.65066014271895</v>
      </c>
    </row>
    <row r="141" spans="1:34" ht="14.45">
      <c r="A141" s="235" t="s">
        <v>188</v>
      </c>
      <c r="B141" s="236" t="s">
        <v>160</v>
      </c>
      <c r="C141" s="236" t="s">
        <v>158</v>
      </c>
      <c r="D141" s="237">
        <v>47901.674929419889</v>
      </c>
      <c r="E141" s="238">
        <v>9580.3349858839774</v>
      </c>
      <c r="F141" s="239">
        <v>0.10100000000000001</v>
      </c>
      <c r="G141" s="239">
        <v>6.0000000000000001E-3</v>
      </c>
      <c r="H141" s="240">
        <v>9.5000000000000001E-2</v>
      </c>
      <c r="I141" s="241">
        <v>2515.7959672931324</v>
      </c>
      <c r="J141" s="241">
        <v>149.45322577979005</v>
      </c>
      <c r="K141" s="242">
        <v>2366.3427415133424</v>
      </c>
      <c r="L141" s="242">
        <v>1013.4230156374056</v>
      </c>
      <c r="M141" s="243">
        <v>0.1313</v>
      </c>
      <c r="N141" s="244">
        <v>817.63368937026803</v>
      </c>
      <c r="O141" s="245">
        <v>272.54456312342268</v>
      </c>
    </row>
    <row r="142" spans="1:34" ht="14.45">
      <c r="A142" s="248" t="s">
        <v>184</v>
      </c>
      <c r="B142" s="236" t="s">
        <v>157</v>
      </c>
      <c r="C142" s="236" t="s">
        <v>158</v>
      </c>
      <c r="D142" s="237">
        <v>21686.531624609954</v>
      </c>
      <c r="E142" s="238">
        <v>4337.3063249219913</v>
      </c>
      <c r="F142" s="239">
        <v>0.13100000000000001</v>
      </c>
      <c r="G142" s="239">
        <v>2.3E-2</v>
      </c>
      <c r="H142" s="240">
        <v>0.10800000000000001</v>
      </c>
      <c r="I142" s="241">
        <v>1477.2865342684304</v>
      </c>
      <c r="J142" s="241">
        <v>259.37091823033506</v>
      </c>
      <c r="K142" s="242">
        <v>1217.9156160380953</v>
      </c>
      <c r="L142" s="242">
        <v>405.97187201269844</v>
      </c>
      <c r="M142" s="243">
        <v>0.17030000000000001</v>
      </c>
      <c r="N142" s="244">
        <v>480.11812363723988</v>
      </c>
      <c r="O142" s="245">
        <v>160.03937454574663</v>
      </c>
    </row>
    <row r="143" spans="1:34" ht="14.45">
      <c r="A143" s="247" t="s">
        <v>187</v>
      </c>
      <c r="B143" s="236" t="s">
        <v>157</v>
      </c>
      <c r="C143" s="236" t="s">
        <v>158</v>
      </c>
      <c r="D143" s="237">
        <v>21686.531624609954</v>
      </c>
      <c r="E143" s="238">
        <v>4337.3063249219913</v>
      </c>
      <c r="F143" s="239">
        <v>0.13100000000000001</v>
      </c>
      <c r="G143" s="239">
        <v>2.3E-2</v>
      </c>
      <c r="H143" s="240">
        <v>0.10800000000000001</v>
      </c>
      <c r="I143" s="241">
        <v>1477.2865342684304</v>
      </c>
      <c r="J143" s="241">
        <v>259.37091823033506</v>
      </c>
      <c r="K143" s="242">
        <v>1217.9156160380953</v>
      </c>
      <c r="L143" s="242">
        <v>405.97187201269844</v>
      </c>
      <c r="M143" s="243">
        <v>0.17030000000000001</v>
      </c>
      <c r="N143" s="244">
        <v>480.11812363723988</v>
      </c>
      <c r="O143" s="245">
        <v>160.03937454574663</v>
      </c>
    </row>
    <row r="144" spans="1:34" ht="14.45">
      <c r="A144" s="235" t="s">
        <v>172</v>
      </c>
      <c r="B144" s="236" t="s">
        <v>160</v>
      </c>
      <c r="C144" s="236" t="s">
        <v>158</v>
      </c>
      <c r="D144" s="237">
        <v>1807.2109687174961</v>
      </c>
      <c r="E144" s="238">
        <v>361.44219374349927</v>
      </c>
      <c r="F144" s="239">
        <v>0.14299999999999999</v>
      </c>
      <c r="G144" s="239">
        <v>2.5999999999999999E-2</v>
      </c>
      <c r="H144" s="240">
        <v>0.11699999999999999</v>
      </c>
      <c r="I144" s="241">
        <v>134.38420763383303</v>
      </c>
      <c r="J144" s="241">
        <v>24.43349229706055</v>
      </c>
      <c r="K144" s="242">
        <v>109.95071533677248</v>
      </c>
      <c r="L144" s="242">
        <v>36.650238445590823</v>
      </c>
      <c r="M144" s="243">
        <v>0.18589999999999998</v>
      </c>
      <c r="N144" s="244">
        <v>43.674867480995729</v>
      </c>
      <c r="O144" s="245">
        <v>14.55828916033191</v>
      </c>
    </row>
    <row r="145" spans="1:15" ht="14.45">
      <c r="A145" s="247" t="s">
        <v>187</v>
      </c>
      <c r="B145" s="236" t="s">
        <v>157</v>
      </c>
      <c r="C145" s="236" t="s">
        <v>158</v>
      </c>
      <c r="D145" s="237">
        <v>51481.126030644438</v>
      </c>
      <c r="E145" s="238">
        <v>10296.225206128889</v>
      </c>
      <c r="F145" s="239">
        <v>0.13100000000000001</v>
      </c>
      <c r="G145" s="239">
        <v>2.3E-2</v>
      </c>
      <c r="H145" s="240">
        <v>0.10800000000000001</v>
      </c>
      <c r="I145" s="241">
        <v>3506.8943052074997</v>
      </c>
      <c r="J145" s="241">
        <v>615.71426732650752</v>
      </c>
      <c r="K145" s="242">
        <v>2891.1800378809921</v>
      </c>
      <c r="L145" s="242">
        <v>1522.1726198505837</v>
      </c>
      <c r="M145" s="243">
        <v>0.17030000000000001</v>
      </c>
      <c r="N145" s="244">
        <v>1139.7406491924376</v>
      </c>
      <c r="O145" s="245">
        <v>379.91354973081252</v>
      </c>
    </row>
    <row r="146" spans="1:15" ht="14.45">
      <c r="A146" s="235" t="s">
        <v>186</v>
      </c>
      <c r="B146" s="236" t="s">
        <v>157</v>
      </c>
      <c r="C146" s="236" t="s">
        <v>158</v>
      </c>
      <c r="D146" s="237">
        <v>34320.750687096297</v>
      </c>
      <c r="E146" s="238">
        <v>6864.1501374192594</v>
      </c>
      <c r="F146" s="239">
        <v>0.13100000000000001</v>
      </c>
      <c r="G146" s="239">
        <v>2.3E-2</v>
      </c>
      <c r="H146" s="240">
        <v>0.10800000000000001</v>
      </c>
      <c r="I146" s="241">
        <v>2337.9295368049998</v>
      </c>
      <c r="J146" s="241">
        <v>410.4761782176717</v>
      </c>
      <c r="K146" s="242">
        <v>1927.453358587328</v>
      </c>
      <c r="L146" s="242">
        <v>1014.7817465670558</v>
      </c>
      <c r="M146" s="243">
        <v>0.17030000000000001</v>
      </c>
      <c r="N146" s="244">
        <v>759.82709946162504</v>
      </c>
      <c r="O146" s="245">
        <v>253.27569982054169</v>
      </c>
    </row>
    <row r="147" spans="1:15" ht="14.45">
      <c r="A147" s="235" t="s">
        <v>172</v>
      </c>
      <c r="B147" s="236" t="s">
        <v>160</v>
      </c>
      <c r="C147" s="236" t="s">
        <v>158</v>
      </c>
      <c r="D147" s="237">
        <v>4515.8882483021443</v>
      </c>
      <c r="E147" s="238">
        <v>903.17764966042887</v>
      </c>
      <c r="F147" s="239">
        <v>0.13062098501070663</v>
      </c>
      <c r="G147" s="239">
        <v>8.5653104925053538E-3</v>
      </c>
      <c r="H147" s="240">
        <v>0.12205567451820128</v>
      </c>
      <c r="I147" s="241">
        <v>306.73228101958028</v>
      </c>
      <c r="J147" s="241">
        <v>20.113592198005271</v>
      </c>
      <c r="K147" s="242">
        <v>286.61868882157501</v>
      </c>
      <c r="L147" s="242">
        <v>95.539562940525016</v>
      </c>
      <c r="M147" s="243">
        <v>0.16980728051391861</v>
      </c>
      <c r="N147" s="244">
        <v>99.687991331363591</v>
      </c>
      <c r="O147" s="245">
        <v>33.229330443787866</v>
      </c>
    </row>
    <row r="148" spans="1:15" ht="14.45">
      <c r="A148" s="247" t="s">
        <v>189</v>
      </c>
      <c r="B148" s="236" t="s">
        <v>157</v>
      </c>
      <c r="C148" s="236" t="s">
        <v>158</v>
      </c>
      <c r="D148" s="237">
        <v>5187.4062396478839</v>
      </c>
      <c r="E148" s="238">
        <v>1037.4812479295767</v>
      </c>
      <c r="F148" s="239">
        <v>0.10710382513661203</v>
      </c>
      <c r="G148" s="239">
        <v>1.7486338797814208E-2</v>
      </c>
      <c r="H148" s="240">
        <v>8.9617486338797819E-2</v>
      </c>
      <c r="I148" s="241">
        <v>288.90734641798485</v>
      </c>
      <c r="J148" s="241">
        <v>47.168546353956714</v>
      </c>
      <c r="K148" s="242">
        <v>241.73880006402814</v>
      </c>
      <c r="L148" s="242">
        <v>80.579600021342713</v>
      </c>
      <c r="M148" s="243">
        <v>0.13923497267759563</v>
      </c>
      <c r="N148" s="244">
        <v>93.894887585845083</v>
      </c>
      <c r="O148" s="245">
        <v>31.298295861948361</v>
      </c>
    </row>
    <row r="149" spans="1:15" ht="14.45">
      <c r="A149" s="235" t="s">
        <v>190</v>
      </c>
      <c r="B149" s="236" t="s">
        <v>160</v>
      </c>
      <c r="C149" s="236" t="s">
        <v>158</v>
      </c>
      <c r="D149" s="237">
        <v>20749.624958591536</v>
      </c>
      <c r="E149" s="238">
        <v>4149.924991718307</v>
      </c>
      <c r="F149" s="239">
        <v>8.2172701949860719E-2</v>
      </c>
      <c r="G149" s="239">
        <v>1.532033426183844E-2</v>
      </c>
      <c r="H149" s="240">
        <v>6.6852367688022274E-2</v>
      </c>
      <c r="I149" s="241">
        <v>886.62742859274135</v>
      </c>
      <c r="J149" s="241">
        <v>165.30341889017211</v>
      </c>
      <c r="K149" s="242">
        <v>721.32400970256924</v>
      </c>
      <c r="L149" s="242">
        <v>240.44133656752308</v>
      </c>
      <c r="M149" s="243">
        <v>0.10682451253481894</v>
      </c>
      <c r="N149" s="244">
        <v>288.15391429264093</v>
      </c>
      <c r="O149" s="245">
        <v>96.05130476421364</v>
      </c>
    </row>
    <row r="150" spans="1:15" ht="14.45">
      <c r="A150" s="235" t="s">
        <v>191</v>
      </c>
      <c r="B150" s="236" t="s">
        <v>176</v>
      </c>
      <c r="C150" s="236" t="s">
        <v>158</v>
      </c>
      <c r="D150" s="237">
        <v>8645.6770660798065</v>
      </c>
      <c r="E150" s="238">
        <v>1729.1354132159613</v>
      </c>
      <c r="F150" s="239">
        <v>0.13569682151589241</v>
      </c>
      <c r="G150" s="239">
        <v>1.4669926650366748E-2</v>
      </c>
      <c r="H150" s="240">
        <v>0.12102689486552566</v>
      </c>
      <c r="I150" s="241">
        <v>610.05926681433539</v>
      </c>
      <c r="J150" s="241">
        <v>65.952353169117359</v>
      </c>
      <c r="K150" s="242">
        <v>544.10691364521801</v>
      </c>
      <c r="L150" s="242">
        <v>181.36897121507266</v>
      </c>
      <c r="M150" s="243">
        <v>0.17640586797066013</v>
      </c>
      <c r="N150" s="244">
        <v>198.26926171465902</v>
      </c>
      <c r="O150" s="245">
        <v>66.089753904886336</v>
      </c>
    </row>
    <row r="151" spans="1:15" ht="14.45">
      <c r="A151" s="247" t="s">
        <v>189</v>
      </c>
      <c r="B151" s="236" t="s">
        <v>157</v>
      </c>
      <c r="C151" s="236" t="s">
        <v>158</v>
      </c>
      <c r="D151" s="237">
        <v>4954.4285457230553</v>
      </c>
      <c r="E151" s="238">
        <v>990.88570914461116</v>
      </c>
      <c r="F151" s="239">
        <v>0.10710382513661203</v>
      </c>
      <c r="G151" s="239">
        <v>1.7486338797814208E-2</v>
      </c>
      <c r="H151" s="240">
        <v>8.9617486338797819E-2</v>
      </c>
      <c r="I151" s="241">
        <v>275.93188927873979</v>
      </c>
      <c r="J151" s="241">
        <v>45.050104372039158</v>
      </c>
      <c r="K151" s="242">
        <v>230.88178490670063</v>
      </c>
      <c r="L151" s="242">
        <v>76.960594968900224</v>
      </c>
      <c r="M151" s="243">
        <v>0.13923497267759563</v>
      </c>
      <c r="N151" s="244">
        <v>89.677864015590444</v>
      </c>
      <c r="O151" s="245">
        <v>29.892621338530148</v>
      </c>
    </row>
    <row r="152" spans="1:15" ht="14.45">
      <c r="A152" s="235" t="s">
        <v>192</v>
      </c>
      <c r="B152" s="236" t="s">
        <v>157</v>
      </c>
      <c r="C152" s="236" t="s">
        <v>158</v>
      </c>
      <c r="D152" s="237">
        <v>29726.571274338334</v>
      </c>
      <c r="E152" s="238">
        <v>5945.3142548676669</v>
      </c>
      <c r="F152" s="239">
        <v>0.10710382513661203</v>
      </c>
      <c r="G152" s="239">
        <v>1.7486338797814208E-2</v>
      </c>
      <c r="H152" s="240">
        <v>8.9617486338797819E-2</v>
      </c>
      <c r="I152" s="241">
        <v>1655.5913356724388</v>
      </c>
      <c r="J152" s="241">
        <v>270.30062623223495</v>
      </c>
      <c r="K152" s="242">
        <v>1385.290709440204</v>
      </c>
      <c r="L152" s="242">
        <v>461.76356981340132</v>
      </c>
      <c r="M152" s="243">
        <v>0.13923497267759563</v>
      </c>
      <c r="N152" s="244">
        <v>538.06718409354266</v>
      </c>
      <c r="O152" s="245">
        <v>179.35572803118089</v>
      </c>
    </row>
    <row r="153" spans="1:15" ht="14.45">
      <c r="A153" s="235" t="s">
        <v>191</v>
      </c>
      <c r="B153" s="236" t="s">
        <v>176</v>
      </c>
      <c r="C153" s="236" t="s">
        <v>158</v>
      </c>
      <c r="D153" s="237">
        <v>20718.519373023686</v>
      </c>
      <c r="E153" s="238">
        <v>4143.7038746047374</v>
      </c>
      <c r="F153" s="239">
        <v>0.13569682151589241</v>
      </c>
      <c r="G153" s="239">
        <v>1.4669926650366748E-2</v>
      </c>
      <c r="H153" s="240">
        <v>0.12102689486552566</v>
      </c>
      <c r="I153" s="241">
        <v>1461.9473572260722</v>
      </c>
      <c r="J153" s="241">
        <v>158.04836294335917</v>
      </c>
      <c r="K153" s="242">
        <v>1303.8989942827129</v>
      </c>
      <c r="L153" s="242">
        <v>434.63299809423762</v>
      </c>
      <c r="M153" s="243">
        <v>0.17640586797066013</v>
      </c>
      <c r="N153" s="244">
        <v>475.13289109847346</v>
      </c>
      <c r="O153" s="245">
        <v>158.37763036615783</v>
      </c>
    </row>
    <row r="154" spans="1:15" ht="14.45">
      <c r="A154" s="235" t="s">
        <v>190</v>
      </c>
      <c r="B154" s="236" t="s">
        <v>160</v>
      </c>
      <c r="C154" s="236" t="s">
        <v>158</v>
      </c>
      <c r="D154" s="237">
        <v>34680.999820061392</v>
      </c>
      <c r="E154" s="238">
        <v>6936.1999640122785</v>
      </c>
      <c r="F154" s="239">
        <v>8.2172701949860719E-2</v>
      </c>
      <c r="G154" s="239">
        <v>1.532033426183844E-2</v>
      </c>
      <c r="H154" s="240">
        <v>6.6852367688022274E-2</v>
      </c>
      <c r="I154" s="241">
        <v>1481.9123599992806</v>
      </c>
      <c r="J154" s="241">
        <v>276.28874508461166</v>
      </c>
      <c r="K154" s="242">
        <v>1205.6236149146689</v>
      </c>
      <c r="L154" s="242">
        <v>401.87453830488965</v>
      </c>
      <c r="M154" s="243">
        <v>0.10682451253481894</v>
      </c>
      <c r="N154" s="244">
        <v>481.62151699976624</v>
      </c>
      <c r="O154" s="245">
        <v>160.54050566658876</v>
      </c>
    </row>
    <row r="155" spans="1:15" ht="14.45">
      <c r="A155" s="247" t="s">
        <v>193</v>
      </c>
      <c r="B155" s="236" t="s">
        <v>157</v>
      </c>
      <c r="C155" s="236" t="s">
        <v>158</v>
      </c>
      <c r="D155" s="237">
        <v>3806.6132536737591</v>
      </c>
      <c r="E155" s="238">
        <v>761.32265073475185</v>
      </c>
      <c r="F155" s="239">
        <v>0.13100000000000001</v>
      </c>
      <c r="G155" s="239">
        <v>2.3E-2</v>
      </c>
      <c r="H155" s="240">
        <v>0.10800000000000001</v>
      </c>
      <c r="I155" s="241">
        <v>259.30649484025651</v>
      </c>
      <c r="J155" s="241">
        <v>45.527094513938167</v>
      </c>
      <c r="K155" s="242">
        <v>213.77940032631835</v>
      </c>
      <c r="L155" s="242">
        <v>71.259800108772779</v>
      </c>
      <c r="M155" s="243">
        <v>0.17030000000000001</v>
      </c>
      <c r="N155" s="244">
        <v>84.274610823083364</v>
      </c>
      <c r="O155" s="245">
        <v>28.091536941027787</v>
      </c>
    </row>
    <row r="156" spans="1:15" ht="14.45">
      <c r="A156" s="235" t="s">
        <v>194</v>
      </c>
      <c r="B156" s="236" t="s">
        <v>160</v>
      </c>
      <c r="C156" s="236" t="s">
        <v>158</v>
      </c>
      <c r="D156" s="237">
        <v>26660.801571942684</v>
      </c>
      <c r="E156" s="238">
        <v>5332.1603143885368</v>
      </c>
      <c r="F156" s="239">
        <v>0.17069243156199679</v>
      </c>
      <c r="G156" s="239">
        <v>2.0933977455716585E-2</v>
      </c>
      <c r="H156" s="240">
        <v>0.14975845410628019</v>
      </c>
      <c r="I156" s="241">
        <v>2366.4144648075376</v>
      </c>
      <c r="J156" s="241">
        <v>290.22064191035838</v>
      </c>
      <c r="K156" s="242">
        <v>2076.1938228971794</v>
      </c>
      <c r="L156" s="242">
        <v>692.06460763239318</v>
      </c>
      <c r="M156" s="243">
        <v>0.22190016103059584</v>
      </c>
      <c r="N156" s="244">
        <v>769.08470106244988</v>
      </c>
      <c r="O156" s="245">
        <v>256.36156702081661</v>
      </c>
    </row>
    <row r="157" spans="1:15" ht="14.45">
      <c r="A157" s="235" t="s">
        <v>190</v>
      </c>
      <c r="B157" s="236" t="s">
        <v>160</v>
      </c>
      <c r="C157" s="236" t="s">
        <v>158</v>
      </c>
      <c r="D157" s="237">
        <v>25527.317222679099</v>
      </c>
      <c r="E157" s="238">
        <v>5105.4634445358206</v>
      </c>
      <c r="F157" s="239">
        <v>8.2172701949860719E-2</v>
      </c>
      <c r="G157" s="239">
        <v>1.532033426183844E-2</v>
      </c>
      <c r="H157" s="240">
        <v>6.6852367688022274E-2</v>
      </c>
      <c r="I157" s="241">
        <v>1090.7772874537532</v>
      </c>
      <c r="J157" s="241">
        <v>203.36525698290316</v>
      </c>
      <c r="K157" s="242">
        <v>887.41203047085003</v>
      </c>
      <c r="L157" s="242">
        <v>295.80401015695008</v>
      </c>
      <c r="M157" s="243">
        <v>0.10682451253481894</v>
      </c>
      <c r="N157" s="244">
        <v>354.50261842246982</v>
      </c>
      <c r="O157" s="245">
        <v>118.16753947415661</v>
      </c>
    </row>
    <row r="158" spans="1:15" ht="14.45">
      <c r="A158" s="247" t="s">
        <v>189</v>
      </c>
      <c r="B158" s="236" t="s">
        <v>157</v>
      </c>
      <c r="C158" s="236" t="s">
        <v>158</v>
      </c>
      <c r="D158" s="237">
        <v>257.85168911797069</v>
      </c>
      <c r="E158" s="238">
        <v>51.570337823594144</v>
      </c>
      <c r="F158" s="239">
        <v>0.10710382513661203</v>
      </c>
      <c r="G158" s="239">
        <v>1.7486338797814208E-2</v>
      </c>
      <c r="H158" s="240">
        <v>8.9617486338797819E-2</v>
      </c>
      <c r="I158" s="241">
        <v>14.360789155685014</v>
      </c>
      <c r="J158" s="241">
        <v>2.3446186376628595</v>
      </c>
      <c r="K158" s="242">
        <v>12.016170518022154</v>
      </c>
      <c r="L158" s="242">
        <v>4.0053901726740522</v>
      </c>
      <c r="M158" s="243">
        <v>0.13923497267759563</v>
      </c>
      <c r="N158" s="244">
        <v>4.6672564755976298</v>
      </c>
      <c r="O158" s="245">
        <v>1.5557521585325433</v>
      </c>
    </row>
    <row r="159" spans="1:15" ht="14.45">
      <c r="A159" s="247" t="s">
        <v>193</v>
      </c>
      <c r="B159" s="236" t="s">
        <v>157</v>
      </c>
      <c r="C159" s="236" t="s">
        <v>158</v>
      </c>
      <c r="D159" s="237">
        <v>2856.3188859665261</v>
      </c>
      <c r="E159" s="238">
        <v>571.26377719330526</v>
      </c>
      <c r="F159" s="239">
        <v>0.13100000000000001</v>
      </c>
      <c r="G159" s="239">
        <v>2.3E-2</v>
      </c>
      <c r="H159" s="240">
        <v>0.10800000000000001</v>
      </c>
      <c r="I159" s="241">
        <v>194.57244251203977</v>
      </c>
      <c r="J159" s="241">
        <v>34.161573876159657</v>
      </c>
      <c r="K159" s="242">
        <v>160.41086863588012</v>
      </c>
      <c r="L159" s="242">
        <v>53.470289545293383</v>
      </c>
      <c r="M159" s="243">
        <v>0.17030000000000001</v>
      </c>
      <c r="N159" s="244">
        <v>63.236043816412931</v>
      </c>
      <c r="O159" s="245">
        <v>21.078681272137644</v>
      </c>
    </row>
    <row r="160" spans="1:15" ht="14.45">
      <c r="A160" s="235" t="s">
        <v>195</v>
      </c>
      <c r="B160" s="236" t="s">
        <v>176</v>
      </c>
      <c r="C160" s="236" t="s">
        <v>158</v>
      </c>
      <c r="D160" s="237">
        <v>1904.8155711987029</v>
      </c>
      <c r="E160" s="238">
        <v>380.96311423974061</v>
      </c>
      <c r="F160" s="239">
        <v>0.20803443328550933</v>
      </c>
      <c r="G160" s="239">
        <v>2.4390243902439025E-2</v>
      </c>
      <c r="H160" s="240">
        <v>0.18364418938307031</v>
      </c>
      <c r="I160" s="241">
        <v>206.05895849122268</v>
      </c>
      <c r="J160" s="241">
        <v>24.158636512764037</v>
      </c>
      <c r="K160" s="242">
        <v>181.90032197845863</v>
      </c>
      <c r="L160" s="242">
        <v>60.633440659486212</v>
      </c>
      <c r="M160" s="243">
        <v>0.27044476327116213</v>
      </c>
      <c r="N160" s="244">
        <v>66.969161509647378</v>
      </c>
      <c r="O160" s="245">
        <v>22.323053836549125</v>
      </c>
    </row>
    <row r="161" spans="1:15" ht="14.45">
      <c r="A161" s="235" t="s">
        <v>194</v>
      </c>
      <c r="B161" s="236" t="s">
        <v>160</v>
      </c>
      <c r="C161" s="236" t="s">
        <v>158</v>
      </c>
      <c r="D161" s="237">
        <v>13328.282173401751</v>
      </c>
      <c r="E161" s="238">
        <v>2665.6564346803502</v>
      </c>
      <c r="F161" s="239">
        <v>0.17069243156199679</v>
      </c>
      <c r="G161" s="239">
        <v>2.0933977455716585E-2</v>
      </c>
      <c r="H161" s="240">
        <v>0.14975845410628019</v>
      </c>
      <c r="I161" s="241">
        <v>1183.0191842156273</v>
      </c>
      <c r="J161" s="241">
        <v>145.08725844153921</v>
      </c>
      <c r="K161" s="242">
        <v>1037.9319257740881</v>
      </c>
      <c r="L161" s="242">
        <v>345.97730859136271</v>
      </c>
      <c r="M161" s="243">
        <v>0.22190016103059584</v>
      </c>
      <c r="N161" s="244">
        <v>384.48123487007894</v>
      </c>
      <c r="O161" s="245">
        <v>128.16041162335964</v>
      </c>
    </row>
    <row r="162" spans="1:15" ht="14.45">
      <c r="A162" s="247" t="s">
        <v>193</v>
      </c>
      <c r="B162" s="236" t="s">
        <v>157</v>
      </c>
      <c r="C162" s="236" t="s">
        <v>158</v>
      </c>
      <c r="D162" s="237">
        <v>5820.2237185359354</v>
      </c>
      <c r="E162" s="238">
        <v>1164.0447437071871</v>
      </c>
      <c r="F162" s="239">
        <v>0.13100000000000001</v>
      </c>
      <c r="G162" s="239">
        <v>2.3E-2</v>
      </c>
      <c r="H162" s="240">
        <v>0.10800000000000001</v>
      </c>
      <c r="I162" s="241">
        <v>396.47363970666794</v>
      </c>
      <c r="J162" s="241">
        <v>69.609875673689785</v>
      </c>
      <c r="K162" s="242">
        <v>326.86376403297817</v>
      </c>
      <c r="L162" s="242">
        <v>108.95458801099274</v>
      </c>
      <c r="M162" s="243">
        <v>0.17030000000000001</v>
      </c>
      <c r="N162" s="244">
        <v>128.85393290466706</v>
      </c>
      <c r="O162" s="245">
        <v>42.951310968222352</v>
      </c>
    </row>
    <row r="163" spans="1:15" ht="14.45">
      <c r="A163" s="235" t="s">
        <v>195</v>
      </c>
      <c r="B163" s="236" t="s">
        <v>176</v>
      </c>
      <c r="C163" s="236" t="s">
        <v>158</v>
      </c>
      <c r="D163" s="237">
        <v>4366.4774702067525</v>
      </c>
      <c r="E163" s="238">
        <v>873.29549404135059</v>
      </c>
      <c r="F163" s="239">
        <v>0.20803443328550933</v>
      </c>
      <c r="G163" s="239">
        <v>2.4390243902439025E-2</v>
      </c>
      <c r="H163" s="240">
        <v>0.18364418938307031</v>
      </c>
      <c r="I163" s="241">
        <v>472.3563863035713</v>
      </c>
      <c r="J163" s="241">
        <v>55.379714256280771</v>
      </c>
      <c r="K163" s="242">
        <v>416.97667204729055</v>
      </c>
      <c r="L163" s="242">
        <v>138.9922240157635</v>
      </c>
      <c r="M163" s="243">
        <v>0.27044476327116213</v>
      </c>
      <c r="N163" s="244">
        <v>153.51582554866067</v>
      </c>
      <c r="O163" s="245">
        <v>51.171941849553555</v>
      </c>
    </row>
    <row r="164" spans="1:15" ht="14.45">
      <c r="A164" s="235" t="s">
        <v>194</v>
      </c>
      <c r="B164" s="236" t="s">
        <v>160</v>
      </c>
      <c r="C164" s="236" t="s">
        <v>158</v>
      </c>
      <c r="D164" s="237">
        <v>16006.924907278622</v>
      </c>
      <c r="E164" s="238">
        <v>3201.3849814557248</v>
      </c>
      <c r="F164" s="239">
        <v>0.17069243156199679</v>
      </c>
      <c r="G164" s="239">
        <v>2.0933977455716585E-2</v>
      </c>
      <c r="H164" s="240">
        <v>0.14975845410628019</v>
      </c>
      <c r="I164" s="241">
        <v>1420.7756858119128</v>
      </c>
      <c r="J164" s="241">
        <v>174.24607467504589</v>
      </c>
      <c r="K164" s="242">
        <v>1246.5296111368668</v>
      </c>
      <c r="L164" s="242">
        <v>415.50987037895561</v>
      </c>
      <c r="M164" s="243">
        <v>0.22190016103059584</v>
      </c>
      <c r="N164" s="244">
        <v>461.75209788887173</v>
      </c>
      <c r="O164" s="245">
        <v>153.91736596295723</v>
      </c>
    </row>
    <row r="165" spans="1:15" ht="14.45">
      <c r="A165" s="235" t="s">
        <v>192</v>
      </c>
      <c r="B165" s="236" t="s">
        <v>157</v>
      </c>
      <c r="C165" s="236" t="s">
        <v>158</v>
      </c>
      <c r="D165" s="237">
        <v>20117.417765722297</v>
      </c>
      <c r="E165" s="238">
        <v>4023.4835531444596</v>
      </c>
      <c r="F165" s="239">
        <v>0.14299999999999999</v>
      </c>
      <c r="G165" s="239">
        <v>2.5999999999999999E-2</v>
      </c>
      <c r="H165" s="240">
        <v>0.11699999999999999</v>
      </c>
      <c r="I165" s="241">
        <v>1495.93118505911</v>
      </c>
      <c r="J165" s="241">
        <v>271.98748819256548</v>
      </c>
      <c r="K165" s="242">
        <v>1223.9436968665445</v>
      </c>
      <c r="L165" s="242">
        <v>407.98123228884816</v>
      </c>
      <c r="M165" s="243">
        <v>0.18589999999999998</v>
      </c>
      <c r="N165" s="244">
        <v>486.17763514421074</v>
      </c>
      <c r="O165" s="245">
        <v>162.0592117147369</v>
      </c>
    </row>
    <row r="166" spans="1:15" ht="14.45">
      <c r="A166" s="235" t="s">
        <v>196</v>
      </c>
      <c r="B166" s="236" t="s">
        <v>176</v>
      </c>
      <c r="C166" s="236" t="s">
        <v>158</v>
      </c>
      <c r="D166" s="237">
        <v>40227.192135636949</v>
      </c>
      <c r="E166" s="238">
        <v>8045.4384271273902</v>
      </c>
      <c r="F166" s="239">
        <v>0.183</v>
      </c>
      <c r="G166" s="239">
        <v>2.5000000000000001E-2</v>
      </c>
      <c r="H166" s="240">
        <v>0.158</v>
      </c>
      <c r="I166" s="241">
        <v>3828.0196036272123</v>
      </c>
      <c r="J166" s="241">
        <v>522.95349776328044</v>
      </c>
      <c r="K166" s="242">
        <v>3305.0661058639316</v>
      </c>
      <c r="L166" s="242">
        <v>1101.6887019546439</v>
      </c>
      <c r="M166" s="243">
        <v>0.2379</v>
      </c>
      <c r="N166" s="244">
        <v>1244.106371178844</v>
      </c>
      <c r="O166" s="245">
        <v>414.70212372628134</v>
      </c>
    </row>
    <row r="167" spans="1:15" ht="14.45">
      <c r="A167" s="235" t="s">
        <v>197</v>
      </c>
      <c r="B167" s="236" t="s">
        <v>160</v>
      </c>
      <c r="C167" s="236" t="s">
        <v>158</v>
      </c>
      <c r="D167" s="237">
        <v>4020.4261948214016</v>
      </c>
      <c r="E167" s="238">
        <v>804.08523896428039</v>
      </c>
      <c r="F167" s="239">
        <v>0.14099999999999999</v>
      </c>
      <c r="G167" s="239">
        <v>1.8000000000000002E-2</v>
      </c>
      <c r="H167" s="240">
        <v>0.12299999999999998</v>
      </c>
      <c r="I167" s="241">
        <v>294.77764860430517</v>
      </c>
      <c r="J167" s="241">
        <v>37.631189183528328</v>
      </c>
      <c r="K167" s="242">
        <v>257.14645942077686</v>
      </c>
      <c r="L167" s="242">
        <v>85.715486473592293</v>
      </c>
      <c r="M167" s="243">
        <v>0.18329999999999999</v>
      </c>
      <c r="N167" s="244">
        <v>95.80273579639919</v>
      </c>
      <c r="O167" s="245">
        <v>31.934245265466398</v>
      </c>
    </row>
    <row r="168" spans="1:15" ht="14.45">
      <c r="A168" s="247" t="s">
        <v>198</v>
      </c>
      <c r="B168" s="236" t="s">
        <v>160</v>
      </c>
      <c r="C168" s="236" t="s">
        <v>158</v>
      </c>
      <c r="D168" s="237">
        <v>12068.921980271851</v>
      </c>
      <c r="E168" s="238">
        <v>2413.7843960543701</v>
      </c>
      <c r="F168" s="239">
        <v>0.14299999999999999</v>
      </c>
      <c r="G168" s="239">
        <v>2.5999999999999999E-2</v>
      </c>
      <c r="H168" s="240">
        <v>0.11699999999999999</v>
      </c>
      <c r="I168" s="241">
        <v>897.44503845301472</v>
      </c>
      <c r="J168" s="241">
        <v>163.17182517327541</v>
      </c>
      <c r="K168" s="242">
        <v>734.27321327973937</v>
      </c>
      <c r="L168" s="242">
        <v>244.75773775991311</v>
      </c>
      <c r="M168" s="243">
        <v>0.18589999999999998</v>
      </c>
      <c r="N168" s="244">
        <v>291.66963749722981</v>
      </c>
      <c r="O168" s="245">
        <v>97.22321249907661</v>
      </c>
    </row>
    <row r="169" spans="1:15" ht="14.45">
      <c r="A169" s="235" t="s">
        <v>198</v>
      </c>
      <c r="B169" s="236" t="s">
        <v>160</v>
      </c>
      <c r="C169" s="236" t="s">
        <v>158</v>
      </c>
      <c r="D169" s="237">
        <v>33262.727329850371</v>
      </c>
      <c r="E169" s="238">
        <v>6652.5454659700745</v>
      </c>
      <c r="F169" s="239">
        <v>0.14299999999999999</v>
      </c>
      <c r="G169" s="239">
        <v>2.5999999999999999E-2</v>
      </c>
      <c r="H169" s="240">
        <v>0.11699999999999999</v>
      </c>
      <c r="I169" s="241">
        <v>2473.4164042476737</v>
      </c>
      <c r="J169" s="241">
        <v>449.712073499577</v>
      </c>
      <c r="K169" s="242">
        <v>2023.7043307480967</v>
      </c>
      <c r="L169" s="242">
        <v>674.56811024936553</v>
      </c>
      <c r="M169" s="243">
        <v>0.18589999999999998</v>
      </c>
      <c r="N169" s="244">
        <v>803.86033138049379</v>
      </c>
      <c r="O169" s="245">
        <v>267.95344379349791</v>
      </c>
    </row>
    <row r="170" spans="1:15" ht="14.45">
      <c r="A170" s="235" t="s">
        <v>181</v>
      </c>
      <c r="B170" s="236" t="s">
        <v>157</v>
      </c>
      <c r="C170" s="236" t="s">
        <v>158</v>
      </c>
      <c r="D170" s="237">
        <v>33248.050211157984</v>
      </c>
      <c r="E170" s="238">
        <v>6649.6100422315976</v>
      </c>
      <c r="F170" s="239">
        <v>0.14299999999999999</v>
      </c>
      <c r="G170" s="239">
        <v>2.5999999999999999E-2</v>
      </c>
      <c r="H170" s="240">
        <v>0.11699999999999999</v>
      </c>
      <c r="I170" s="241">
        <v>2472.3250137017076</v>
      </c>
      <c r="J170" s="241">
        <v>449.51363885485597</v>
      </c>
      <c r="K170" s="242">
        <v>2022.8113748468515</v>
      </c>
      <c r="L170" s="242">
        <v>674.27045828228404</v>
      </c>
      <c r="M170" s="243">
        <v>0.18589999999999998</v>
      </c>
      <c r="N170" s="244">
        <v>803.50562945305501</v>
      </c>
      <c r="O170" s="245">
        <v>267.83520981768498</v>
      </c>
    </row>
    <row r="171" spans="1:15" ht="14.45">
      <c r="A171" s="235" t="s">
        <v>196</v>
      </c>
      <c r="B171" s="236" t="s">
        <v>176</v>
      </c>
      <c r="C171" s="236" t="s">
        <v>158</v>
      </c>
      <c r="D171" s="237">
        <v>59124.805506413111</v>
      </c>
      <c r="E171" s="238">
        <v>11824.961101282623</v>
      </c>
      <c r="F171" s="239">
        <v>0.183</v>
      </c>
      <c r="G171" s="239">
        <v>2.5000000000000001E-2</v>
      </c>
      <c r="H171" s="240">
        <v>0.158</v>
      </c>
      <c r="I171" s="241">
        <v>5626.316491990272</v>
      </c>
      <c r="J171" s="241">
        <v>768.6224715833705</v>
      </c>
      <c r="K171" s="242">
        <v>4857.6940204069015</v>
      </c>
      <c r="L171" s="242">
        <v>1619.2313401356334</v>
      </c>
      <c r="M171" s="243">
        <v>0.2379</v>
      </c>
      <c r="N171" s="244">
        <v>1828.5528598968385</v>
      </c>
      <c r="O171" s="245">
        <v>609.51761996561288</v>
      </c>
    </row>
    <row r="172" spans="1:15" ht="14.45">
      <c r="A172" s="235" t="s">
        <v>197</v>
      </c>
      <c r="B172" s="236" t="s">
        <v>160</v>
      </c>
      <c r="C172" s="236" t="s">
        <v>158</v>
      </c>
      <c r="D172" s="237">
        <v>14770.670955294847</v>
      </c>
      <c r="E172" s="238">
        <v>2954.1341910589695</v>
      </c>
      <c r="F172" s="239">
        <v>0.14099999999999999</v>
      </c>
      <c r="G172" s="239">
        <v>1.8000000000000002E-2</v>
      </c>
      <c r="H172" s="240">
        <v>0.12299999999999998</v>
      </c>
      <c r="I172" s="241">
        <v>1082.9855944422181</v>
      </c>
      <c r="J172" s="241">
        <v>138.25348014155978</v>
      </c>
      <c r="K172" s="242">
        <v>944.7321143006584</v>
      </c>
      <c r="L172" s="242">
        <v>314.91070476688611</v>
      </c>
      <c r="M172" s="243">
        <v>0.18329999999999999</v>
      </c>
      <c r="N172" s="244">
        <v>351.97031819372091</v>
      </c>
      <c r="O172" s="245">
        <v>117.32343939790697</v>
      </c>
    </row>
    <row r="173" spans="1:15" ht="14.45">
      <c r="A173" s="235" t="s">
        <v>192</v>
      </c>
      <c r="B173" s="236" t="s">
        <v>157</v>
      </c>
      <c r="C173" s="236" t="s">
        <v>158</v>
      </c>
      <c r="D173" s="237">
        <v>17247.804104476498</v>
      </c>
      <c r="E173" s="238">
        <v>3449.5608208952999</v>
      </c>
      <c r="F173" s="239">
        <v>0.14299999999999999</v>
      </c>
      <c r="G173" s="239">
        <v>2.5999999999999999E-2</v>
      </c>
      <c r="H173" s="240">
        <v>0.11699999999999999</v>
      </c>
      <c r="I173" s="241">
        <v>1282.5467132088725</v>
      </c>
      <c r="J173" s="241">
        <v>233.19031149252226</v>
      </c>
      <c r="K173" s="242">
        <v>1049.3564017163503</v>
      </c>
      <c r="L173" s="242">
        <v>349.78546723878344</v>
      </c>
      <c r="M173" s="243">
        <v>0.18589999999999998</v>
      </c>
      <c r="N173" s="244">
        <v>416.82768179288354</v>
      </c>
      <c r="O173" s="245">
        <v>138.94256059762785</v>
      </c>
    </row>
    <row r="174" spans="1:15" ht="14.45">
      <c r="A174" s="247" t="s">
        <v>199</v>
      </c>
      <c r="B174" s="236" t="s">
        <v>157</v>
      </c>
      <c r="C174" s="236" t="s">
        <v>158</v>
      </c>
      <c r="D174" s="237">
        <v>7392.1873775910371</v>
      </c>
      <c r="E174" s="238">
        <v>1478.4374755182075</v>
      </c>
      <c r="F174" s="239">
        <v>0.13100000000000001</v>
      </c>
      <c r="G174" s="239">
        <v>2.3E-2</v>
      </c>
      <c r="H174" s="240">
        <v>0.10800000000000001</v>
      </c>
      <c r="I174" s="241">
        <v>503.5558041615015</v>
      </c>
      <c r="J174" s="241">
        <v>88.41056103598882</v>
      </c>
      <c r="K174" s="242">
        <v>415.14524312551271</v>
      </c>
      <c r="L174" s="242">
        <v>138.38174770850424</v>
      </c>
      <c r="M174" s="243">
        <v>0.17030000000000001</v>
      </c>
      <c r="N174" s="244">
        <v>163.65563635248799</v>
      </c>
      <c r="O174" s="245">
        <v>54.55187878416266</v>
      </c>
    </row>
    <row r="175" spans="1:15" ht="14.45">
      <c r="A175" s="235" t="s">
        <v>200</v>
      </c>
      <c r="B175" s="236" t="s">
        <v>176</v>
      </c>
      <c r="C175" s="236" t="s">
        <v>158</v>
      </c>
      <c r="D175" s="237">
        <v>16426.642058394686</v>
      </c>
      <c r="E175" s="238">
        <v>3285.3284116789373</v>
      </c>
      <c r="F175" s="239">
        <v>0.183</v>
      </c>
      <c r="G175" s="239">
        <v>2.5000000000000001E-2</v>
      </c>
      <c r="H175" s="240">
        <v>0.158</v>
      </c>
      <c r="I175" s="241">
        <v>1563.1592582768383</v>
      </c>
      <c r="J175" s="241">
        <v>213.54634675913096</v>
      </c>
      <c r="K175" s="242">
        <v>1349.6129115177073</v>
      </c>
      <c r="L175" s="242">
        <v>449.87097050590251</v>
      </c>
      <c r="M175" s="243">
        <v>0.2379</v>
      </c>
      <c r="N175" s="244">
        <v>508.02675893997252</v>
      </c>
      <c r="O175" s="245">
        <v>169.34225297999083</v>
      </c>
    </row>
    <row r="176" spans="1:15" ht="14.45">
      <c r="A176" s="235" t="s">
        <v>197</v>
      </c>
      <c r="B176" s="236" t="s">
        <v>160</v>
      </c>
      <c r="C176" s="236" t="s">
        <v>158</v>
      </c>
      <c r="D176" s="237">
        <v>10949.360840063586</v>
      </c>
      <c r="E176" s="238">
        <v>2189.8721680127173</v>
      </c>
      <c r="F176" s="239">
        <v>0.14099999999999999</v>
      </c>
      <c r="G176" s="239">
        <v>1.8000000000000002E-2</v>
      </c>
      <c r="H176" s="240">
        <v>0.12299999999999998</v>
      </c>
      <c r="I176" s="241">
        <v>802.80713679346218</v>
      </c>
      <c r="J176" s="241">
        <v>102.48601746299519</v>
      </c>
      <c r="K176" s="242">
        <v>700.32111933046701</v>
      </c>
      <c r="L176" s="242">
        <v>233.44037311015566</v>
      </c>
      <c r="M176" s="243">
        <v>0.18329999999999999</v>
      </c>
      <c r="N176" s="244">
        <v>260.91231945787518</v>
      </c>
      <c r="O176" s="245">
        <v>86.970773152625057</v>
      </c>
    </row>
    <row r="177" spans="1:15" ht="14.45">
      <c r="A177" s="235" t="s">
        <v>196</v>
      </c>
      <c r="B177" s="236" t="s">
        <v>176</v>
      </c>
      <c r="C177" s="236" t="s">
        <v>158</v>
      </c>
      <c r="D177" s="237">
        <v>3420.3769675812664</v>
      </c>
      <c r="E177" s="238">
        <v>684.07539351625337</v>
      </c>
      <c r="F177" s="239">
        <v>0.183</v>
      </c>
      <c r="G177" s="239">
        <v>2.5000000000000001E-2</v>
      </c>
      <c r="H177" s="240">
        <v>0.158</v>
      </c>
      <c r="I177" s="241">
        <v>325.48307223503338</v>
      </c>
      <c r="J177" s="241">
        <v>44.464900578556474</v>
      </c>
      <c r="K177" s="242">
        <v>281.01817165647691</v>
      </c>
      <c r="L177" s="242">
        <v>93.672723885492303</v>
      </c>
      <c r="M177" s="243">
        <v>0.2379</v>
      </c>
      <c r="N177" s="244">
        <v>105.78199847638585</v>
      </c>
      <c r="O177" s="245">
        <v>35.260666158795281</v>
      </c>
    </row>
    <row r="178" spans="1:15" ht="14.45">
      <c r="A178" s="235" t="s">
        <v>181</v>
      </c>
      <c r="B178" s="236" t="s">
        <v>157</v>
      </c>
      <c r="C178" s="236" t="s">
        <v>158</v>
      </c>
      <c r="D178" s="237">
        <v>6843.3198593692696</v>
      </c>
      <c r="E178" s="238">
        <v>1368.6639718738541</v>
      </c>
      <c r="F178" s="239">
        <v>0.14299999999999999</v>
      </c>
      <c r="G178" s="239">
        <v>2.5999999999999999E-2</v>
      </c>
      <c r="H178" s="240">
        <v>0.11699999999999999</v>
      </c>
      <c r="I178" s="241">
        <v>508.86926474269887</v>
      </c>
      <c r="J178" s="241">
        <v>92.521684498672542</v>
      </c>
      <c r="K178" s="242">
        <v>416.34758024402635</v>
      </c>
      <c r="L178" s="242">
        <v>138.78252674800879</v>
      </c>
      <c r="M178" s="243">
        <v>0.18589999999999998</v>
      </c>
      <c r="N178" s="244">
        <v>165.38251104137714</v>
      </c>
      <c r="O178" s="245">
        <v>55.12750368045905</v>
      </c>
    </row>
    <row r="179" spans="1:15" ht="14.45">
      <c r="A179" s="235" t="s">
        <v>197</v>
      </c>
      <c r="B179" s="236" t="s">
        <v>160</v>
      </c>
      <c r="C179" s="236" t="s">
        <v>158</v>
      </c>
      <c r="D179" s="237">
        <v>10263.696826950538</v>
      </c>
      <c r="E179" s="238">
        <v>2052.7393653901077</v>
      </c>
      <c r="F179" s="239">
        <v>0.14099999999999999</v>
      </c>
      <c r="G179" s="239">
        <v>1.8000000000000002E-2</v>
      </c>
      <c r="H179" s="240">
        <v>0.12299999999999998</v>
      </c>
      <c r="I179" s="241">
        <v>752.53425135201337</v>
      </c>
      <c r="J179" s="241">
        <v>96.068202300257056</v>
      </c>
      <c r="K179" s="242">
        <v>656.46604905175627</v>
      </c>
      <c r="L179" s="242">
        <v>218.82201635058547</v>
      </c>
      <c r="M179" s="243">
        <v>0.18329999999999999</v>
      </c>
      <c r="N179" s="244">
        <v>244.57363168940438</v>
      </c>
      <c r="O179" s="245">
        <v>81.524543896468131</v>
      </c>
    </row>
    <row r="180" spans="1:15" ht="14.45">
      <c r="A180" s="247" t="s">
        <v>198</v>
      </c>
      <c r="B180" s="236" t="s">
        <v>160</v>
      </c>
      <c r="C180" s="236" t="s">
        <v>158</v>
      </c>
      <c r="D180" s="237">
        <v>5131.8484134752689</v>
      </c>
      <c r="E180" s="238">
        <v>1026.3696826950538</v>
      </c>
      <c r="F180" s="239">
        <v>7.7611940298507459E-2</v>
      </c>
      <c r="G180" s="239">
        <v>7.462686567164179E-3</v>
      </c>
      <c r="H180" s="240">
        <v>7.0149253731343286E-2</v>
      </c>
      <c r="I180" s="241">
        <v>207.11221059756906</v>
      </c>
      <c r="J180" s="241">
        <v>19.914635634381643</v>
      </c>
      <c r="K180" s="242">
        <v>187.19757496318741</v>
      </c>
      <c r="L180" s="242">
        <v>62.3991916543958</v>
      </c>
      <c r="M180" s="243">
        <v>0.1008955223880597</v>
      </c>
      <c r="N180" s="244">
        <v>67.31146844420995</v>
      </c>
      <c r="O180" s="245">
        <v>22.437156148069985</v>
      </c>
    </row>
    <row r="181" spans="1:15" ht="14.45">
      <c r="A181" s="247" t="s">
        <v>199</v>
      </c>
      <c r="B181" s="236" t="s">
        <v>157</v>
      </c>
      <c r="C181" s="236" t="s">
        <v>158</v>
      </c>
      <c r="D181" s="237">
        <v>23204.929801561346</v>
      </c>
      <c r="E181" s="238">
        <v>4640.9859603122695</v>
      </c>
      <c r="F181" s="239">
        <v>0.13100000000000001</v>
      </c>
      <c r="G181" s="239">
        <v>2.3E-2</v>
      </c>
      <c r="H181" s="240">
        <v>0.10800000000000001</v>
      </c>
      <c r="I181" s="241">
        <v>1580.7198180823591</v>
      </c>
      <c r="J181" s="241">
        <v>277.53096042667374</v>
      </c>
      <c r="K181" s="242">
        <v>1303.1888576556853</v>
      </c>
      <c r="L181" s="242">
        <v>434.39628588522851</v>
      </c>
      <c r="M181" s="243">
        <v>0.17030000000000001</v>
      </c>
      <c r="N181" s="244">
        <v>513.73394087676672</v>
      </c>
      <c r="O181" s="245">
        <v>171.24464695892223</v>
      </c>
    </row>
    <row r="182" spans="1:15" ht="14.45">
      <c r="A182" s="235" t="s">
        <v>196</v>
      </c>
      <c r="B182" s="236" t="s">
        <v>176</v>
      </c>
      <c r="C182" s="236" t="s">
        <v>158</v>
      </c>
      <c r="D182" s="237">
        <v>18558.653963634741</v>
      </c>
      <c r="E182" s="238">
        <v>3711.7307927269485</v>
      </c>
      <c r="F182" s="239">
        <v>0.183</v>
      </c>
      <c r="G182" s="239">
        <v>2.5000000000000001E-2</v>
      </c>
      <c r="H182" s="240">
        <v>0.158</v>
      </c>
      <c r="I182" s="241">
        <v>1766.0415111794821</v>
      </c>
      <c r="J182" s="241">
        <v>241.26250152725166</v>
      </c>
      <c r="K182" s="242">
        <v>1524.7790096522303</v>
      </c>
      <c r="L182" s="242">
        <v>508.25966988407686</v>
      </c>
      <c r="M182" s="243">
        <v>0.2379</v>
      </c>
      <c r="N182" s="244">
        <v>573.96349113333167</v>
      </c>
      <c r="O182" s="245">
        <v>191.32116371111056</v>
      </c>
    </row>
    <row r="183" spans="1:15" ht="14.45">
      <c r="A183" s="235" t="s">
        <v>197</v>
      </c>
      <c r="B183" s="236" t="s">
        <v>160</v>
      </c>
      <c r="C183" s="236" t="s">
        <v>158</v>
      </c>
      <c r="D183" s="237">
        <v>26907.844131597736</v>
      </c>
      <c r="E183" s="238">
        <v>5381.568826319548</v>
      </c>
      <c r="F183" s="239">
        <v>0.14099999999999999</v>
      </c>
      <c r="G183" s="239">
        <v>1.8000000000000002E-2</v>
      </c>
      <c r="H183" s="240">
        <v>0.12299999999999998</v>
      </c>
      <c r="I183" s="241">
        <v>1972.8831317287461</v>
      </c>
      <c r="J183" s="241">
        <v>251.85742107175489</v>
      </c>
      <c r="K183" s="242">
        <v>1721.0257106569911</v>
      </c>
      <c r="L183" s="242">
        <v>573.67523688566371</v>
      </c>
      <c r="M183" s="243">
        <v>0.18329999999999999</v>
      </c>
      <c r="N183" s="244">
        <v>641.18701781184245</v>
      </c>
      <c r="O183" s="245">
        <v>213.72900593728082</v>
      </c>
    </row>
    <row r="184" spans="1:15" ht="14.45">
      <c r="A184" s="247" t="s">
        <v>198</v>
      </c>
      <c r="B184" s="236" t="s">
        <v>160</v>
      </c>
      <c r="C184" s="236" t="s">
        <v>158</v>
      </c>
      <c r="D184" s="237">
        <v>19493.199008834399</v>
      </c>
      <c r="E184" s="238">
        <v>3898.6398017668798</v>
      </c>
      <c r="F184" s="239">
        <v>7.7611940298507459E-2</v>
      </c>
      <c r="G184" s="239">
        <v>7.462686567164179E-3</v>
      </c>
      <c r="H184" s="240">
        <v>7.0149253731343286E-2</v>
      </c>
      <c r="I184" s="241">
        <v>786.71059880430164</v>
      </c>
      <c r="J184" s="241">
        <v>75.645249885029017</v>
      </c>
      <c r="K184" s="242">
        <v>711.06534891927265</v>
      </c>
      <c r="L184" s="242">
        <v>237.02178297309089</v>
      </c>
      <c r="M184" s="243">
        <v>0.1008955223880597</v>
      </c>
      <c r="N184" s="244">
        <v>255.68094461139805</v>
      </c>
      <c r="O184" s="245">
        <v>85.226981537132687</v>
      </c>
    </row>
    <row r="185" spans="1:15" ht="14.45">
      <c r="A185" s="235" t="s">
        <v>181</v>
      </c>
      <c r="B185" s="236" t="s">
        <v>157</v>
      </c>
      <c r="C185" s="236" t="s">
        <v>158</v>
      </c>
      <c r="D185" s="237">
        <v>12884.741423816293</v>
      </c>
      <c r="E185" s="238">
        <v>2576.9482847632589</v>
      </c>
      <c r="F185" s="239">
        <v>0.14299999999999999</v>
      </c>
      <c r="G185" s="239">
        <v>2.5999999999999999E-2</v>
      </c>
      <c r="H185" s="240">
        <v>0.11699999999999999</v>
      </c>
      <c r="I185" s="241">
        <v>958.10937227497959</v>
      </c>
      <c r="J185" s="241">
        <v>174.20170404999632</v>
      </c>
      <c r="K185" s="242">
        <v>783.90766822498324</v>
      </c>
      <c r="L185" s="242">
        <v>261.30255607499447</v>
      </c>
      <c r="M185" s="243">
        <v>0.18589999999999998</v>
      </c>
      <c r="N185" s="244">
        <v>311.38554598936838</v>
      </c>
      <c r="O185" s="245">
        <v>103.79518199645612</v>
      </c>
    </row>
    <row r="186" spans="1:15" ht="14.45">
      <c r="A186" s="235" t="s">
        <v>197</v>
      </c>
      <c r="B186" s="236" t="s">
        <v>160</v>
      </c>
      <c r="C186" s="236" t="s">
        <v>158</v>
      </c>
      <c r="D186" s="237">
        <v>5405.7927967329906</v>
      </c>
      <c r="E186" s="238">
        <v>1081.1585593465982</v>
      </c>
      <c r="F186" s="239">
        <v>0.14099999999999999</v>
      </c>
      <c r="G186" s="239">
        <v>1.8000000000000002E-2</v>
      </c>
      <c r="H186" s="240">
        <v>0.12299999999999998</v>
      </c>
      <c r="I186" s="241">
        <v>396.35272785646288</v>
      </c>
      <c r="J186" s="241">
        <v>50.598220577420804</v>
      </c>
      <c r="K186" s="242">
        <v>345.75450727904206</v>
      </c>
      <c r="L186" s="242">
        <v>115.25150242634736</v>
      </c>
      <c r="M186" s="243">
        <v>0.18329999999999999</v>
      </c>
      <c r="N186" s="244">
        <v>128.81463655335043</v>
      </c>
      <c r="O186" s="245">
        <v>42.938212184450144</v>
      </c>
    </row>
    <row r="187" spans="1:15" ht="14.45">
      <c r="A187" s="247" t="s">
        <v>198</v>
      </c>
      <c r="B187" s="236" t="s">
        <v>160</v>
      </c>
      <c r="C187" s="236" t="s">
        <v>158</v>
      </c>
      <c r="D187" s="237">
        <v>12884.741423816293</v>
      </c>
      <c r="E187" s="238">
        <v>2576.9482847632589</v>
      </c>
      <c r="F187" s="239">
        <v>0.14299999999999999</v>
      </c>
      <c r="G187" s="239">
        <v>2.5999999999999999E-2</v>
      </c>
      <c r="H187" s="240">
        <v>0.11699999999999999</v>
      </c>
      <c r="I187" s="241">
        <v>958.10937227497959</v>
      </c>
      <c r="J187" s="241">
        <v>174.20170404999632</v>
      </c>
      <c r="K187" s="242">
        <v>783.90766822498324</v>
      </c>
      <c r="L187" s="242">
        <v>261.30255607499447</v>
      </c>
      <c r="M187" s="243">
        <v>0.18589999999999998</v>
      </c>
      <c r="N187" s="244">
        <v>311.38554598936838</v>
      </c>
      <c r="O187" s="245">
        <v>103.79518199645612</v>
      </c>
    </row>
    <row r="188" spans="1:15" ht="14.45">
      <c r="A188" s="235" t="s">
        <v>181</v>
      </c>
      <c r="B188" s="236" t="s">
        <v>157</v>
      </c>
      <c r="C188" s="236" t="s">
        <v>158</v>
      </c>
      <c r="D188" s="237">
        <v>32115.498272167806</v>
      </c>
      <c r="E188" s="238">
        <v>6423.0996544335612</v>
      </c>
      <c r="F188" s="239">
        <v>0.14299999999999999</v>
      </c>
      <c r="G188" s="239">
        <v>2.5999999999999999E-2</v>
      </c>
      <c r="H188" s="240">
        <v>0.11699999999999999</v>
      </c>
      <c r="I188" s="241">
        <v>2388.1084515183979</v>
      </c>
      <c r="J188" s="241">
        <v>434.20153663970876</v>
      </c>
      <c r="K188" s="242">
        <v>1953.9069148786891</v>
      </c>
      <c r="L188" s="242">
        <v>651.302304959563</v>
      </c>
      <c r="M188" s="243">
        <v>0.18589999999999998</v>
      </c>
      <c r="N188" s="244">
        <v>776.13524674347923</v>
      </c>
      <c r="O188" s="245">
        <v>258.71174891449306</v>
      </c>
    </row>
    <row r="189" spans="1:15" ht="14.45">
      <c r="A189" s="235" t="s">
        <v>196</v>
      </c>
      <c r="B189" s="236" t="s">
        <v>176</v>
      </c>
      <c r="C189" s="236" t="s">
        <v>158</v>
      </c>
      <c r="D189" s="237">
        <v>24978.928902872642</v>
      </c>
      <c r="E189" s="238">
        <v>4995.7857805745289</v>
      </c>
      <c r="F189" s="239">
        <v>0.183</v>
      </c>
      <c r="G189" s="239">
        <v>2.5000000000000001E-2</v>
      </c>
      <c r="H189" s="240">
        <v>0.158</v>
      </c>
      <c r="I189" s="241">
        <v>2376.9948743973609</v>
      </c>
      <c r="J189" s="241">
        <v>324.72607573734439</v>
      </c>
      <c r="K189" s="242">
        <v>2052.2687986600167</v>
      </c>
      <c r="L189" s="242">
        <v>684.08959955333887</v>
      </c>
      <c r="M189" s="243">
        <v>0.2379</v>
      </c>
      <c r="N189" s="244">
        <v>772.52333417914235</v>
      </c>
      <c r="O189" s="245">
        <v>257.5077780597141</v>
      </c>
    </row>
    <row r="190" spans="1:15" ht="14.45">
      <c r="A190" s="249" t="s">
        <v>201</v>
      </c>
      <c r="B190" s="249" t="s">
        <v>201</v>
      </c>
      <c r="C190" s="249" t="s">
        <v>201</v>
      </c>
      <c r="D190" s="250">
        <v>263707.39105992421</v>
      </c>
      <c r="E190" s="238">
        <v>52741.478211984846</v>
      </c>
      <c r="F190" s="239">
        <v>8.6999999999999994E-2</v>
      </c>
      <c r="G190" s="239">
        <v>1.7000000000000001E-2</v>
      </c>
      <c r="H190" s="240">
        <v>6.9999999999999993E-2</v>
      </c>
      <c r="I190" s="241">
        <v>11930.122371550971</v>
      </c>
      <c r="J190" s="241">
        <v>2331.1733369697304</v>
      </c>
      <c r="K190" s="242">
        <v>9598.949034581241</v>
      </c>
      <c r="L190" s="242">
        <v>3199.6496781937476</v>
      </c>
      <c r="M190" s="243">
        <v>0.11309999999999999</v>
      </c>
      <c r="N190" s="244">
        <v>3877.289770754066</v>
      </c>
      <c r="O190" s="245">
        <v>1292.4299235846886</v>
      </c>
    </row>
    <row r="191" spans="1:15" ht="14.45">
      <c r="A191" s="249" t="s">
        <v>201</v>
      </c>
      <c r="B191" s="249" t="s">
        <v>201</v>
      </c>
      <c r="C191" s="249" t="s">
        <v>201</v>
      </c>
      <c r="D191" s="250">
        <v>4128.1354028565675</v>
      </c>
      <c r="E191" s="238">
        <v>825.62708057131351</v>
      </c>
      <c r="F191" s="239">
        <v>8.6999999999999994E-2</v>
      </c>
      <c r="G191" s="239">
        <v>1.7000000000000001E-2</v>
      </c>
      <c r="H191" s="240">
        <v>6.9999999999999993E-2</v>
      </c>
      <c r="I191" s="241">
        <v>186.75684562523111</v>
      </c>
      <c r="J191" s="241">
        <v>36.492716961252057</v>
      </c>
      <c r="K191" s="242">
        <v>150.26412866397905</v>
      </c>
      <c r="L191" s="242">
        <v>50.088042887993026</v>
      </c>
      <c r="M191" s="243">
        <v>0.11309999999999999</v>
      </c>
      <c r="N191" s="244">
        <v>60.695974828200114</v>
      </c>
      <c r="O191" s="245">
        <v>20.231991609400037</v>
      </c>
    </row>
    <row r="192" spans="1:15" ht="14.45">
      <c r="A192" s="249" t="s">
        <v>201</v>
      </c>
      <c r="B192" s="249" t="s">
        <v>201</v>
      </c>
      <c r="C192" s="249" t="s">
        <v>201</v>
      </c>
      <c r="D192" s="250">
        <v>6233.5525633047437</v>
      </c>
      <c r="E192" s="238">
        <v>1246.7105126609488</v>
      </c>
      <c r="F192" s="239">
        <v>8.6999999999999994E-2</v>
      </c>
      <c r="G192" s="239">
        <v>1.7000000000000001E-2</v>
      </c>
      <c r="H192" s="240">
        <v>6.9999999999999993E-2</v>
      </c>
      <c r="I192" s="241">
        <v>282.0059179639066</v>
      </c>
      <c r="J192" s="241">
        <v>55.10460465961394</v>
      </c>
      <c r="K192" s="242">
        <v>226.90131330429267</v>
      </c>
      <c r="L192" s="242">
        <v>75.633771101430895</v>
      </c>
      <c r="M192" s="243">
        <v>0.11309999999999999</v>
      </c>
      <c r="N192" s="244">
        <v>91.651923338269654</v>
      </c>
      <c r="O192" s="245">
        <v>30.550641112756551</v>
      </c>
    </row>
    <row r="193" spans="1:15" ht="14.45">
      <c r="A193" s="249" t="s">
        <v>201</v>
      </c>
      <c r="B193" s="249" t="s">
        <v>201</v>
      </c>
      <c r="C193" s="249" t="s">
        <v>201</v>
      </c>
      <c r="D193" s="250">
        <v>5961.1325979972162</v>
      </c>
      <c r="E193" s="238">
        <v>1192.2265195994432</v>
      </c>
      <c r="F193" s="239">
        <v>8.6999999999999994E-2</v>
      </c>
      <c r="G193" s="239">
        <v>1.7000000000000001E-2</v>
      </c>
      <c r="H193" s="240">
        <v>6.9999999999999993E-2</v>
      </c>
      <c r="I193" s="241">
        <v>269.68163873339404</v>
      </c>
      <c r="J193" s="241">
        <v>52.696412166295396</v>
      </c>
      <c r="K193" s="242">
        <v>216.98522656709864</v>
      </c>
      <c r="L193" s="242">
        <v>72.32840885569955</v>
      </c>
      <c r="M193" s="243">
        <v>0.11309999999999999</v>
      </c>
      <c r="N193" s="244">
        <v>87.646532588353068</v>
      </c>
      <c r="O193" s="245">
        <v>29.215510862784356</v>
      </c>
    </row>
    <row r="194" spans="1:15" ht="14.45">
      <c r="A194" s="249" t="s">
        <v>201</v>
      </c>
      <c r="B194" s="249" t="s">
        <v>201</v>
      </c>
      <c r="C194" s="249" t="s">
        <v>201</v>
      </c>
      <c r="D194" s="250">
        <v>650014.30212967459</v>
      </c>
      <c r="E194" s="238">
        <v>130002.86042593492</v>
      </c>
      <c r="F194" s="239">
        <v>8.6999999999999994E-2</v>
      </c>
      <c r="G194" s="239">
        <v>1.7000000000000001E-2</v>
      </c>
      <c r="H194" s="240">
        <v>6.9999999999999993E-2</v>
      </c>
      <c r="I194" s="241">
        <v>29406.647028346477</v>
      </c>
      <c r="J194" s="241">
        <v>5746.1264308263244</v>
      </c>
      <c r="K194" s="242">
        <v>23660.520597520153</v>
      </c>
      <c r="L194" s="242">
        <v>7886.8401991733854</v>
      </c>
      <c r="M194" s="243">
        <v>0.11309999999999999</v>
      </c>
      <c r="N194" s="244">
        <v>9557.1602842126067</v>
      </c>
      <c r="O194" s="245">
        <v>3185.7200947375354</v>
      </c>
    </row>
    <row r="195" spans="1:15" ht="14.45">
      <c r="A195" s="249" t="s">
        <v>201</v>
      </c>
      <c r="B195" s="249" t="s">
        <v>201</v>
      </c>
      <c r="C195" s="249" t="s">
        <v>201</v>
      </c>
      <c r="D195" s="250">
        <v>69497.82315124356</v>
      </c>
      <c r="E195" s="238">
        <v>13899.564630248713</v>
      </c>
      <c r="F195" s="239">
        <v>8.6999999999999994E-2</v>
      </c>
      <c r="G195" s="239">
        <v>1.7000000000000001E-2</v>
      </c>
      <c r="H195" s="240">
        <v>6.9999999999999993E-2</v>
      </c>
      <c r="I195" s="241">
        <v>3144.0815193622589</v>
      </c>
      <c r="J195" s="241">
        <v>614.3607566569932</v>
      </c>
      <c r="K195" s="242">
        <v>2529.7207627052658</v>
      </c>
      <c r="L195" s="242">
        <v>843.24025423508863</v>
      </c>
      <c r="M195" s="243">
        <v>0.11309999999999999</v>
      </c>
      <c r="N195" s="244">
        <v>1021.8264937927343</v>
      </c>
      <c r="O195" s="245">
        <v>340.60883126424477</v>
      </c>
    </row>
    <row r="196" spans="1:15" ht="14.45">
      <c r="A196" s="249" t="s">
        <v>201</v>
      </c>
      <c r="B196" s="249" t="s">
        <v>201</v>
      </c>
      <c r="C196" s="249" t="s">
        <v>201</v>
      </c>
      <c r="D196" s="250">
        <v>34684.553909970913</v>
      </c>
      <c r="E196" s="238">
        <v>6936.9107819941828</v>
      </c>
      <c r="F196" s="239">
        <v>8.6999999999999994E-2</v>
      </c>
      <c r="G196" s="239">
        <v>1.7000000000000001E-2</v>
      </c>
      <c r="H196" s="240">
        <v>6.9999999999999993E-2</v>
      </c>
      <c r="I196" s="241">
        <v>1569.1292188870841</v>
      </c>
      <c r="J196" s="241">
        <v>306.61145656414294</v>
      </c>
      <c r="K196" s="242">
        <v>1262.5177623229411</v>
      </c>
      <c r="L196" s="242">
        <v>420.83925410764704</v>
      </c>
      <c r="M196" s="243">
        <v>0.11309999999999999</v>
      </c>
      <c r="N196" s="244">
        <v>509.96699613830231</v>
      </c>
      <c r="O196" s="245">
        <v>169.98899871276743</v>
      </c>
    </row>
    <row r="197" spans="1:15" ht="14.45">
      <c r="A197" s="249" t="s">
        <v>201</v>
      </c>
      <c r="B197" s="249" t="s">
        <v>201</v>
      </c>
      <c r="C197" s="249" t="s">
        <v>201</v>
      </c>
      <c r="D197" s="250">
        <v>321825.00884843798</v>
      </c>
      <c r="E197" s="238">
        <v>64365.001769687602</v>
      </c>
      <c r="F197" s="239">
        <v>8.6999999999999994E-2</v>
      </c>
      <c r="G197" s="239">
        <v>1.7000000000000001E-2</v>
      </c>
      <c r="H197" s="240">
        <v>6.9999999999999993E-2</v>
      </c>
      <c r="I197" s="241">
        <v>14559.363400303335</v>
      </c>
      <c r="J197" s="241">
        <v>2844.9330782201923</v>
      </c>
      <c r="K197" s="242">
        <v>11714.430322083143</v>
      </c>
      <c r="L197" s="242">
        <v>3904.8101073610474</v>
      </c>
      <c r="M197" s="243">
        <v>0.11309999999999999</v>
      </c>
      <c r="N197" s="244">
        <v>4731.7931050985835</v>
      </c>
      <c r="O197" s="245">
        <v>1577.2643683661945</v>
      </c>
    </row>
    <row r="198" spans="1:15" ht="14.45">
      <c r="A198" s="249" t="s">
        <v>201</v>
      </c>
      <c r="B198" s="249" t="s">
        <v>201</v>
      </c>
      <c r="C198" s="249" t="s">
        <v>201</v>
      </c>
      <c r="D198" s="250">
        <v>42776.766887146834</v>
      </c>
      <c r="E198" s="238">
        <v>8555.3533774293664</v>
      </c>
      <c r="F198" s="239">
        <v>8.6999999999999994E-2</v>
      </c>
      <c r="G198" s="239">
        <v>1.7000000000000001E-2</v>
      </c>
      <c r="H198" s="240">
        <v>6.9999999999999993E-2</v>
      </c>
      <c r="I198" s="241">
        <v>1935.2209339745225</v>
      </c>
      <c r="J198" s="241">
        <v>378.14661928237803</v>
      </c>
      <c r="K198" s="242">
        <v>1557.0743146921445</v>
      </c>
      <c r="L198" s="242">
        <v>519.02477156404825</v>
      </c>
      <c r="M198" s="243">
        <v>0.11309999999999999</v>
      </c>
      <c r="N198" s="244">
        <v>628.94680354171987</v>
      </c>
      <c r="O198" s="245">
        <v>209.64893451390662</v>
      </c>
    </row>
    <row r="199" spans="1:15" ht="14.45">
      <c r="A199" s="249" t="s">
        <v>201</v>
      </c>
      <c r="B199" s="249" t="s">
        <v>201</v>
      </c>
      <c r="C199" s="249" t="s">
        <v>201</v>
      </c>
      <c r="D199" s="250">
        <v>19512.689959646523</v>
      </c>
      <c r="E199" s="238">
        <v>3902.5379919293046</v>
      </c>
      <c r="F199" s="239">
        <v>8.6999999999999994E-2</v>
      </c>
      <c r="G199" s="239">
        <v>1.7000000000000001E-2</v>
      </c>
      <c r="H199" s="240">
        <v>6.9999999999999993E-2</v>
      </c>
      <c r="I199" s="241">
        <v>882.7540937744086</v>
      </c>
      <c r="J199" s="241">
        <v>172.49217924327527</v>
      </c>
      <c r="K199" s="242">
        <v>710.26191453113336</v>
      </c>
      <c r="L199" s="242">
        <v>236.7539715103778</v>
      </c>
      <c r="M199" s="243">
        <v>0.11309999999999999</v>
      </c>
      <c r="N199" s="244">
        <v>286.89508047668284</v>
      </c>
      <c r="O199" s="245">
        <v>95.631693492227612</v>
      </c>
    </row>
    <row r="200" spans="1:15" ht="14.45">
      <c r="A200" s="249" t="s">
        <v>201</v>
      </c>
      <c r="B200" s="249" t="s">
        <v>201</v>
      </c>
      <c r="C200" s="249" t="s">
        <v>201</v>
      </c>
      <c r="D200" s="250">
        <v>29902.397101507613</v>
      </c>
      <c r="E200" s="238">
        <v>5980.4794203015226</v>
      </c>
      <c r="F200" s="239">
        <v>8.6999999999999994E-2</v>
      </c>
      <c r="G200" s="239">
        <v>1.7000000000000001E-2</v>
      </c>
      <c r="H200" s="240">
        <v>6.9999999999999993E-2</v>
      </c>
      <c r="I200" s="241">
        <v>1352.7844448722044</v>
      </c>
      <c r="J200" s="241">
        <v>264.33719037732732</v>
      </c>
      <c r="K200" s="242">
        <v>1088.4472544948771</v>
      </c>
      <c r="L200" s="242">
        <v>362.81575149829246</v>
      </c>
      <c r="M200" s="243">
        <v>0.11309999999999999</v>
      </c>
      <c r="N200" s="244">
        <v>439.65494458346643</v>
      </c>
      <c r="O200" s="245">
        <v>146.55164819448882</v>
      </c>
    </row>
    <row r="201" spans="1:15" ht="14.45">
      <c r="A201" s="249" t="s">
        <v>201</v>
      </c>
      <c r="B201" s="249" t="s">
        <v>201</v>
      </c>
      <c r="C201" s="249" t="s">
        <v>201</v>
      </c>
      <c r="D201" s="250">
        <v>22390.948262126985</v>
      </c>
      <c r="E201" s="238">
        <v>4478.1896524253971</v>
      </c>
      <c r="F201" s="239">
        <v>8.6999999999999994E-2</v>
      </c>
      <c r="G201" s="239">
        <v>1.7000000000000001E-2</v>
      </c>
      <c r="H201" s="240">
        <v>6.9999999999999993E-2</v>
      </c>
      <c r="I201" s="241">
        <v>1012.9664993786248</v>
      </c>
      <c r="J201" s="241">
        <v>197.93598263720259</v>
      </c>
      <c r="K201" s="242">
        <v>815.03051674142216</v>
      </c>
      <c r="L201" s="242">
        <v>271.67683891380739</v>
      </c>
      <c r="M201" s="243">
        <v>0.11309999999999999</v>
      </c>
      <c r="N201" s="244">
        <v>329.21411229805307</v>
      </c>
      <c r="O201" s="245">
        <v>109.73803743268435</v>
      </c>
    </row>
    <row r="202" spans="1:15" ht="14.45">
      <c r="A202" s="249" t="s">
        <v>201</v>
      </c>
      <c r="B202" s="249" t="s">
        <v>201</v>
      </c>
      <c r="C202" s="249" t="s">
        <v>201</v>
      </c>
      <c r="D202" s="250">
        <v>5728.7202199580279</v>
      </c>
      <c r="E202" s="238">
        <v>1145.7440439916056</v>
      </c>
      <c r="F202" s="239">
        <v>8.6999999999999994E-2</v>
      </c>
      <c r="G202" s="239">
        <v>1.7000000000000001E-2</v>
      </c>
      <c r="H202" s="240">
        <v>6.9999999999999993E-2</v>
      </c>
      <c r="I202" s="241">
        <v>259.16730275090117</v>
      </c>
      <c r="J202" s="241">
        <v>50.64188674442898</v>
      </c>
      <c r="K202" s="242">
        <v>208.5254160064722</v>
      </c>
      <c r="L202" s="242">
        <v>69.508472002157404</v>
      </c>
      <c r="M202" s="243">
        <v>0.11309999999999999</v>
      </c>
      <c r="N202" s="244">
        <v>84.229373394042881</v>
      </c>
      <c r="O202" s="245">
        <v>28.076457798014292</v>
      </c>
    </row>
    <row r="203" spans="1:15" ht="14.45">
      <c r="A203" s="249" t="s">
        <v>201</v>
      </c>
      <c r="B203" s="249" t="s">
        <v>201</v>
      </c>
      <c r="C203" s="249" t="s">
        <v>201</v>
      </c>
      <c r="D203" s="250">
        <v>3974.5703998983281</v>
      </c>
      <c r="E203" s="238">
        <v>794.91407997966564</v>
      </c>
      <c r="F203" s="239">
        <v>8.6999999999999994E-2</v>
      </c>
      <c r="G203" s="239">
        <v>1.7000000000000001E-2</v>
      </c>
      <c r="H203" s="240">
        <v>6.9999999999999993E-2</v>
      </c>
      <c r="I203" s="241">
        <v>179.80956489140036</v>
      </c>
      <c r="J203" s="241">
        <v>35.135202335101226</v>
      </c>
      <c r="K203" s="242">
        <v>144.67436255629912</v>
      </c>
      <c r="L203" s="242">
        <v>48.224787518766369</v>
      </c>
      <c r="M203" s="243">
        <v>0.11309999999999999</v>
      </c>
      <c r="N203" s="244">
        <v>58.438108589705116</v>
      </c>
      <c r="O203" s="245">
        <v>19.479369529901707</v>
      </c>
    </row>
    <row r="204" spans="1:15" ht="14.45">
      <c r="A204" s="249" t="s">
        <v>201</v>
      </c>
      <c r="B204" s="249" t="s">
        <v>201</v>
      </c>
      <c r="C204" s="249" t="s">
        <v>201</v>
      </c>
      <c r="D204" s="250">
        <v>3320.3863772329805</v>
      </c>
      <c r="E204" s="238">
        <v>664.0772754465961</v>
      </c>
      <c r="F204" s="239">
        <v>8.6999999999999994E-2</v>
      </c>
      <c r="G204" s="239">
        <v>1.7000000000000001E-2</v>
      </c>
      <c r="H204" s="240">
        <v>6.9999999999999993E-2</v>
      </c>
      <c r="I204" s="241">
        <v>150.21427970602002</v>
      </c>
      <c r="J204" s="241">
        <v>29.352215574739549</v>
      </c>
      <c r="K204" s="242">
        <v>120.86206413128048</v>
      </c>
      <c r="L204" s="242">
        <v>40.287354710426825</v>
      </c>
      <c r="M204" s="243">
        <v>0.11309999999999999</v>
      </c>
      <c r="N204" s="244">
        <v>48.819640904456506</v>
      </c>
      <c r="O204" s="245">
        <v>16.273213634818834</v>
      </c>
    </row>
    <row r="205" spans="1:15" ht="14.45">
      <c r="A205" s="249" t="s">
        <v>201</v>
      </c>
      <c r="B205" s="249" t="s">
        <v>201</v>
      </c>
      <c r="C205" s="249" t="s">
        <v>201</v>
      </c>
      <c r="D205" s="250">
        <v>70845.612378569727</v>
      </c>
      <c r="E205" s="238">
        <v>14169.122475713946</v>
      </c>
      <c r="F205" s="239">
        <v>8.6999999999999994E-2</v>
      </c>
      <c r="G205" s="239">
        <v>1.7000000000000001E-2</v>
      </c>
      <c r="H205" s="240">
        <v>6.9999999999999993E-2</v>
      </c>
      <c r="I205" s="241">
        <v>3205.0555040064946</v>
      </c>
      <c r="J205" s="241">
        <v>626.27521342655655</v>
      </c>
      <c r="K205" s="242">
        <v>2578.7802905799381</v>
      </c>
      <c r="L205" s="242">
        <v>859.59343019331266</v>
      </c>
      <c r="M205" s="243">
        <v>0.11309999999999999</v>
      </c>
      <c r="N205" s="244">
        <v>1041.6430388021106</v>
      </c>
      <c r="O205" s="245">
        <v>347.21434626737022</v>
      </c>
    </row>
    <row r="206" spans="1:15" ht="14.45">
      <c r="A206" s="249" t="s">
        <v>201</v>
      </c>
      <c r="B206" s="249" t="s">
        <v>201</v>
      </c>
      <c r="C206" s="249" t="s">
        <v>201</v>
      </c>
      <c r="D206" s="250">
        <v>21675.915872779187</v>
      </c>
      <c r="E206" s="238">
        <v>4335.1831745558375</v>
      </c>
      <c r="F206" s="239">
        <v>8.6999999999999994E-2</v>
      </c>
      <c r="G206" s="239">
        <v>1.7000000000000001E-2</v>
      </c>
      <c r="H206" s="240">
        <v>6.9999999999999993E-2</v>
      </c>
      <c r="I206" s="241">
        <v>980.61843408453035</v>
      </c>
      <c r="J206" s="241">
        <v>191.61509631536805</v>
      </c>
      <c r="K206" s="242">
        <v>789.00333776916227</v>
      </c>
      <c r="L206" s="242">
        <v>263.00111258972078</v>
      </c>
      <c r="M206" s="243">
        <v>0.11309999999999999</v>
      </c>
      <c r="N206" s="244">
        <v>318.70099107747239</v>
      </c>
      <c r="O206" s="245">
        <v>106.23366369249079</v>
      </c>
    </row>
    <row r="207" spans="1:15" ht="14.45">
      <c r="A207" s="249" t="s">
        <v>201</v>
      </c>
      <c r="B207" s="249" t="s">
        <v>201</v>
      </c>
      <c r="C207" s="249" t="s">
        <v>201</v>
      </c>
      <c r="D207" s="250">
        <v>13800.574476310398</v>
      </c>
      <c r="E207" s="238">
        <v>2760.1148952620797</v>
      </c>
      <c r="F207" s="239">
        <v>8.6999999999999994E-2</v>
      </c>
      <c r="G207" s="239">
        <v>1.7000000000000001E-2</v>
      </c>
      <c r="H207" s="240">
        <v>6.9999999999999993E-2</v>
      </c>
      <c r="I207" s="241">
        <v>624.33798930828243</v>
      </c>
      <c r="J207" s="241">
        <v>121.99707837058394</v>
      </c>
      <c r="K207" s="242">
        <v>502.34091093769848</v>
      </c>
      <c r="L207" s="242">
        <v>167.44697031256615</v>
      </c>
      <c r="M207" s="243">
        <v>0.11309999999999999</v>
      </c>
      <c r="N207" s="244">
        <v>202.90984652519177</v>
      </c>
      <c r="O207" s="245">
        <v>67.636615508397256</v>
      </c>
    </row>
    <row r="208" spans="1:15" ht="14.45">
      <c r="A208" s="249" t="s">
        <v>201</v>
      </c>
      <c r="B208" s="249" t="s">
        <v>201</v>
      </c>
      <c r="C208" s="249" t="s">
        <v>201</v>
      </c>
      <c r="D208" s="250">
        <v>26612.36163714786</v>
      </c>
      <c r="E208" s="238">
        <v>5322.472327429572</v>
      </c>
      <c r="F208" s="239">
        <v>8.6999999999999994E-2</v>
      </c>
      <c r="G208" s="239">
        <v>1.7000000000000001E-2</v>
      </c>
      <c r="H208" s="240">
        <v>6.9999999999999993E-2</v>
      </c>
      <c r="I208" s="241">
        <v>1203.943240464569</v>
      </c>
      <c r="J208" s="241">
        <v>235.25327687238709</v>
      </c>
      <c r="K208" s="242">
        <v>968.68996359218193</v>
      </c>
      <c r="L208" s="242">
        <v>322.8966545307274</v>
      </c>
      <c r="M208" s="243">
        <v>0.11309999999999999</v>
      </c>
      <c r="N208" s="244">
        <v>391.28155315098496</v>
      </c>
      <c r="O208" s="245">
        <v>130.42718438366165</v>
      </c>
    </row>
    <row r="209" spans="1:15" ht="14.45">
      <c r="A209" s="249" t="s">
        <v>201</v>
      </c>
      <c r="B209" s="249" t="s">
        <v>201</v>
      </c>
      <c r="C209" s="249" t="s">
        <v>201</v>
      </c>
      <c r="D209" s="250">
        <v>313359.90872049407</v>
      </c>
      <c r="E209" s="238">
        <v>62671.981744098819</v>
      </c>
      <c r="F209" s="239">
        <v>0.158</v>
      </c>
      <c r="G209" s="239">
        <v>2.1000000000000001E-2</v>
      </c>
      <c r="H209" s="240">
        <v>0.13700000000000001</v>
      </c>
      <c r="I209" s="241">
        <v>25745.650100475796</v>
      </c>
      <c r="J209" s="241">
        <v>3421.8902032277961</v>
      </c>
      <c r="K209" s="242">
        <v>22323.759897248001</v>
      </c>
      <c r="L209" s="242">
        <v>7441.2532990826667</v>
      </c>
      <c r="M209" s="243">
        <v>0.2054</v>
      </c>
      <c r="N209" s="244">
        <v>8367.3362826546327</v>
      </c>
      <c r="O209" s="245">
        <v>2789.112094218211</v>
      </c>
    </row>
    <row r="210" spans="1:15" ht="14.45">
      <c r="A210" s="249" t="s">
        <v>201</v>
      </c>
      <c r="B210" s="249" t="s">
        <v>201</v>
      </c>
      <c r="C210" s="249" t="s">
        <v>201</v>
      </c>
      <c r="D210" s="250">
        <v>3460.339238867653</v>
      </c>
      <c r="E210" s="238">
        <v>692.06784777353062</v>
      </c>
      <c r="F210" s="239">
        <v>0.158</v>
      </c>
      <c r="G210" s="239">
        <v>2.1000000000000001E-2</v>
      </c>
      <c r="H210" s="240">
        <v>0.13700000000000001</v>
      </c>
      <c r="I210" s="241">
        <v>284.30147186536635</v>
      </c>
      <c r="J210" s="241">
        <v>37.786904488434772</v>
      </c>
      <c r="K210" s="242">
        <v>246.51456737693158</v>
      </c>
      <c r="L210" s="242">
        <v>82.171522458977208</v>
      </c>
      <c r="M210" s="243">
        <v>0.2054</v>
      </c>
      <c r="N210" s="244">
        <v>92.397978356244082</v>
      </c>
      <c r="O210" s="245">
        <v>30.799326118748027</v>
      </c>
    </row>
    <row r="211" spans="1:15" ht="14.45">
      <c r="A211" s="249" t="s">
        <v>201</v>
      </c>
      <c r="B211" s="249" t="s">
        <v>201</v>
      </c>
      <c r="C211" s="249" t="s">
        <v>201</v>
      </c>
      <c r="D211" s="250">
        <v>7308.7761584248201</v>
      </c>
      <c r="E211" s="238">
        <v>1461.7552316849642</v>
      </c>
      <c r="F211" s="239">
        <v>0.158</v>
      </c>
      <c r="G211" s="239">
        <v>2.1000000000000001E-2</v>
      </c>
      <c r="H211" s="240">
        <v>0.13700000000000001</v>
      </c>
      <c r="I211" s="241">
        <v>600.48904917618324</v>
      </c>
      <c r="J211" s="241">
        <v>79.811835649999054</v>
      </c>
      <c r="K211" s="242">
        <v>520.67721352618423</v>
      </c>
      <c r="L211" s="242">
        <v>173.55907117539479</v>
      </c>
      <c r="M211" s="243">
        <v>0.2054</v>
      </c>
      <c r="N211" s="244">
        <v>195.15894098225957</v>
      </c>
      <c r="O211" s="245">
        <v>65.05298032741986</v>
      </c>
    </row>
    <row r="212" spans="1:15" ht="14.45">
      <c r="A212" s="249" t="s">
        <v>201</v>
      </c>
      <c r="B212" s="249" t="s">
        <v>201</v>
      </c>
      <c r="C212" s="249" t="s">
        <v>201</v>
      </c>
      <c r="D212" s="250">
        <v>2869.8593320517048</v>
      </c>
      <c r="E212" s="238">
        <v>573.97186641034102</v>
      </c>
      <c r="F212" s="239">
        <v>0.158</v>
      </c>
      <c r="G212" s="239">
        <v>2.1000000000000001E-2</v>
      </c>
      <c r="H212" s="240">
        <v>0.13700000000000001</v>
      </c>
      <c r="I212" s="241">
        <v>235.78764272136809</v>
      </c>
      <c r="J212" s="241">
        <v>31.338863906004622</v>
      </c>
      <c r="K212" s="242">
        <v>204.44877881536345</v>
      </c>
      <c r="L212" s="242">
        <v>68.149592938454489</v>
      </c>
      <c r="M212" s="243">
        <v>0.2054</v>
      </c>
      <c r="N212" s="244">
        <v>76.630983884444632</v>
      </c>
      <c r="O212" s="245">
        <v>25.543661294814878</v>
      </c>
    </row>
    <row r="213" spans="1:15" ht="14.45">
      <c r="A213" s="249" t="s">
        <v>201</v>
      </c>
      <c r="B213" s="249" t="s">
        <v>201</v>
      </c>
      <c r="C213" s="249" t="s">
        <v>201</v>
      </c>
      <c r="D213" s="250">
        <v>5390.5101170617199</v>
      </c>
      <c r="E213" s="238">
        <v>1078.1020234123441</v>
      </c>
      <c r="F213" s="239">
        <v>0.158</v>
      </c>
      <c r="G213" s="239">
        <v>2.1000000000000001E-2</v>
      </c>
      <c r="H213" s="240">
        <v>0.13700000000000001</v>
      </c>
      <c r="I213" s="241">
        <v>442.88431121779098</v>
      </c>
      <c r="J213" s="241">
        <v>58.864370478314001</v>
      </c>
      <c r="K213" s="242">
        <v>384.01994073947697</v>
      </c>
      <c r="L213" s="242">
        <v>128.00664691315899</v>
      </c>
      <c r="M213" s="243">
        <v>0.2054</v>
      </c>
      <c r="N213" s="244">
        <v>143.93740114578208</v>
      </c>
      <c r="O213" s="245">
        <v>47.979133715260694</v>
      </c>
    </row>
    <row r="214" spans="1:15" ht="14.45">
      <c r="A214" s="249" t="s">
        <v>201</v>
      </c>
      <c r="B214" s="249" t="s">
        <v>201</v>
      </c>
      <c r="C214" s="249" t="s">
        <v>201</v>
      </c>
      <c r="D214" s="250">
        <v>42044.709063819442</v>
      </c>
      <c r="E214" s="238">
        <v>8408.9418127638892</v>
      </c>
      <c r="F214" s="239">
        <v>0.158</v>
      </c>
      <c r="G214" s="239">
        <v>2.1000000000000001E-2</v>
      </c>
      <c r="H214" s="240">
        <v>0.13700000000000001</v>
      </c>
      <c r="I214" s="241">
        <v>3454.3932966834059</v>
      </c>
      <c r="J214" s="241">
        <v>459.12822297690838</v>
      </c>
      <c r="K214" s="242">
        <v>2995.2650737064973</v>
      </c>
      <c r="L214" s="242">
        <v>998.421691235499</v>
      </c>
      <c r="M214" s="243">
        <v>0.2054</v>
      </c>
      <c r="N214" s="244">
        <v>1122.6778214221069</v>
      </c>
      <c r="O214" s="245">
        <v>374.22594047403567</v>
      </c>
    </row>
    <row r="215" spans="1:15" ht="14.45">
      <c r="A215" s="249" t="s">
        <v>201</v>
      </c>
      <c r="B215" s="249" t="s">
        <v>201</v>
      </c>
      <c r="C215" s="249" t="s">
        <v>201</v>
      </c>
      <c r="D215" s="250">
        <v>86456.524447877498</v>
      </c>
      <c r="E215" s="238">
        <v>17291.304889575502</v>
      </c>
      <c r="F215" s="239">
        <v>0.158</v>
      </c>
      <c r="G215" s="239">
        <v>2.1000000000000001E-2</v>
      </c>
      <c r="H215" s="240">
        <v>0.13700000000000001</v>
      </c>
      <c r="I215" s="241">
        <v>7103.2680486376157</v>
      </c>
      <c r="J215" s="241">
        <v>944.10524697082246</v>
      </c>
      <c r="K215" s="242">
        <v>6159.1628016667928</v>
      </c>
      <c r="L215" s="242">
        <v>2053.054267222265</v>
      </c>
      <c r="M215" s="243">
        <v>0.2054</v>
      </c>
      <c r="N215" s="244">
        <v>2308.5621158072254</v>
      </c>
      <c r="O215" s="245">
        <v>769.52070526907517</v>
      </c>
    </row>
    <row r="216" spans="1:15" ht="14.45">
      <c r="A216" s="249" t="s">
        <v>201</v>
      </c>
      <c r="B216" s="249" t="s">
        <v>201</v>
      </c>
      <c r="C216" s="249" t="s">
        <v>201</v>
      </c>
      <c r="D216" s="250">
        <v>27081.856650391568</v>
      </c>
      <c r="E216" s="238">
        <v>5416.3713300783138</v>
      </c>
      <c r="F216" s="239">
        <v>0.158</v>
      </c>
      <c r="G216" s="239">
        <v>2.1000000000000001E-2</v>
      </c>
      <c r="H216" s="240">
        <v>0.13700000000000001</v>
      </c>
      <c r="I216" s="241">
        <v>2225.0453423961712</v>
      </c>
      <c r="J216" s="241">
        <v>295.73387462227595</v>
      </c>
      <c r="K216" s="242">
        <v>1929.3114677738954</v>
      </c>
      <c r="L216" s="242">
        <v>643.10382259129858</v>
      </c>
      <c r="M216" s="243">
        <v>0.2054</v>
      </c>
      <c r="N216" s="244">
        <v>723.13973627875578</v>
      </c>
      <c r="O216" s="245">
        <v>241.04657875958526</v>
      </c>
    </row>
    <row r="217" spans="1:15" ht="14.45">
      <c r="A217" s="249" t="s">
        <v>201</v>
      </c>
      <c r="B217" s="249" t="s">
        <v>201</v>
      </c>
      <c r="C217" s="249" t="s">
        <v>201</v>
      </c>
      <c r="D217" s="250">
        <v>7080.1955882391321</v>
      </c>
      <c r="E217" s="238">
        <v>1416.0391176478265</v>
      </c>
      <c r="F217" s="239">
        <v>0.158</v>
      </c>
      <c r="G217" s="239">
        <v>2.1000000000000001E-2</v>
      </c>
      <c r="H217" s="240">
        <v>0.13700000000000001</v>
      </c>
      <c r="I217" s="241">
        <v>581.70886952972717</v>
      </c>
      <c r="J217" s="241">
        <v>77.31573582357133</v>
      </c>
      <c r="K217" s="242">
        <v>504.39313370615582</v>
      </c>
      <c r="L217" s="242">
        <v>168.13104456871861</v>
      </c>
      <c r="M217" s="243">
        <v>0.2054</v>
      </c>
      <c r="N217" s="244">
        <v>189.05538259716133</v>
      </c>
      <c r="O217" s="245">
        <v>63.018460865720442</v>
      </c>
    </row>
    <row r="218" spans="1:15" ht="14.45">
      <c r="A218" s="249" t="s">
        <v>201</v>
      </c>
      <c r="B218" s="249" t="s">
        <v>201</v>
      </c>
      <c r="C218" s="249" t="s">
        <v>201</v>
      </c>
      <c r="D218" s="250">
        <v>235461.93570434942</v>
      </c>
      <c r="E218" s="238">
        <v>47092.387140869891</v>
      </c>
      <c r="F218" s="239">
        <v>0.158</v>
      </c>
      <c r="G218" s="239">
        <v>2.1000000000000001E-2</v>
      </c>
      <c r="H218" s="240">
        <v>0.13700000000000001</v>
      </c>
      <c r="I218" s="241">
        <v>19345.552637469351</v>
      </c>
      <c r="J218" s="241">
        <v>2571.2443378914963</v>
      </c>
      <c r="K218" s="242">
        <v>16774.308299577853</v>
      </c>
      <c r="L218" s="242">
        <v>5591.4360998592847</v>
      </c>
      <c r="M218" s="243">
        <v>0.2054</v>
      </c>
      <c r="N218" s="244">
        <v>6287.3046071775398</v>
      </c>
      <c r="O218" s="245">
        <v>2095.7682023925131</v>
      </c>
    </row>
    <row r="219" spans="1:15" ht="14.45">
      <c r="A219" s="249" t="s">
        <v>201</v>
      </c>
      <c r="B219" s="249" t="s">
        <v>201</v>
      </c>
      <c r="C219" s="249" t="s">
        <v>201</v>
      </c>
      <c r="D219" s="250">
        <v>36325.295910229062</v>
      </c>
      <c r="E219" s="238">
        <v>7265.059182045813</v>
      </c>
      <c r="F219" s="239">
        <v>0.158</v>
      </c>
      <c r="G219" s="239">
        <v>2.1000000000000001E-2</v>
      </c>
      <c r="H219" s="240">
        <v>0.13700000000000001</v>
      </c>
      <c r="I219" s="241">
        <v>2984.4863119844199</v>
      </c>
      <c r="J219" s="241">
        <v>396.67223133970145</v>
      </c>
      <c r="K219" s="242">
        <v>2587.8140806447186</v>
      </c>
      <c r="L219" s="242">
        <v>862.60469354823965</v>
      </c>
      <c r="M219" s="243">
        <v>0.2054</v>
      </c>
      <c r="N219" s="244">
        <v>969.95805139493655</v>
      </c>
      <c r="O219" s="245">
        <v>323.31935046497887</v>
      </c>
    </row>
    <row r="220" spans="1:15" ht="14.45">
      <c r="A220" s="249" t="s">
        <v>201</v>
      </c>
      <c r="B220" s="249" t="s">
        <v>201</v>
      </c>
      <c r="C220" s="249" t="s">
        <v>201</v>
      </c>
      <c r="D220" s="250">
        <v>12130.181560481004</v>
      </c>
      <c r="E220" s="238">
        <v>2426.0363120962006</v>
      </c>
      <c r="F220" s="239">
        <v>0.14299999999999999</v>
      </c>
      <c r="G220" s="239">
        <v>2.5999999999999999E-2</v>
      </c>
      <c r="H220" s="240">
        <v>0.11699999999999999</v>
      </c>
      <c r="I220" s="241">
        <v>902.00030083736726</v>
      </c>
      <c r="J220" s="241">
        <v>164.00005469770318</v>
      </c>
      <c r="K220" s="242">
        <v>738.00024613966411</v>
      </c>
      <c r="L220" s="242">
        <v>246.00008204655475</v>
      </c>
      <c r="M220" s="243">
        <v>0.18589999999999998</v>
      </c>
      <c r="N220" s="244">
        <v>293.15009777214442</v>
      </c>
      <c r="O220" s="245">
        <v>97.716699257381478</v>
      </c>
    </row>
    <row r="221" spans="1:15" ht="14.45">
      <c r="A221" s="249" t="s">
        <v>201</v>
      </c>
      <c r="B221" s="249" t="s">
        <v>201</v>
      </c>
      <c r="C221" s="249" t="s">
        <v>201</v>
      </c>
      <c r="D221" s="250">
        <v>21773.949945902503</v>
      </c>
      <c r="E221" s="238">
        <v>4354.7899891805009</v>
      </c>
      <c r="F221" s="239">
        <v>0.158</v>
      </c>
      <c r="G221" s="239">
        <v>2.1000000000000001E-2</v>
      </c>
      <c r="H221" s="240">
        <v>0.13700000000000001</v>
      </c>
      <c r="I221" s="241">
        <v>1788.9477275553497</v>
      </c>
      <c r="J221" s="241">
        <v>237.77153340925537</v>
      </c>
      <c r="K221" s="242">
        <v>1551.1761941460943</v>
      </c>
      <c r="L221" s="242">
        <v>517.0587313820314</v>
      </c>
      <c r="M221" s="243">
        <v>0.2054</v>
      </c>
      <c r="N221" s="244">
        <v>581.40801145548869</v>
      </c>
      <c r="O221" s="245">
        <v>193.80267048516291</v>
      </c>
    </row>
    <row r="222" spans="1:15" ht="14.45">
      <c r="A222" s="249" t="s">
        <v>201</v>
      </c>
      <c r="B222" s="249" t="s">
        <v>201</v>
      </c>
      <c r="C222" s="249" t="s">
        <v>201</v>
      </c>
      <c r="D222" s="250">
        <v>26201.296568672911</v>
      </c>
      <c r="E222" s="238">
        <v>5240.259313734583</v>
      </c>
      <c r="F222" s="239">
        <v>0.14299999999999999</v>
      </c>
      <c r="G222" s="239">
        <v>2.5999999999999999E-2</v>
      </c>
      <c r="H222" s="240">
        <v>0.11699999999999999</v>
      </c>
      <c r="I222" s="241">
        <v>1948.3284128465177</v>
      </c>
      <c r="J222" s="241">
        <v>354.24152960845782</v>
      </c>
      <c r="K222" s="242">
        <v>1594.08688323806</v>
      </c>
      <c r="L222" s="242">
        <v>531.36229441268677</v>
      </c>
      <c r="M222" s="243">
        <v>0.18589999999999998</v>
      </c>
      <c r="N222" s="244">
        <v>633.2067341751183</v>
      </c>
      <c r="O222" s="245">
        <v>211.06891139170611</v>
      </c>
    </row>
    <row r="223" spans="1:15" ht="14.45">
      <c r="A223" s="249" t="s">
        <v>201</v>
      </c>
      <c r="B223" s="249" t="s">
        <v>201</v>
      </c>
      <c r="C223" s="249" t="s">
        <v>201</v>
      </c>
      <c r="D223" s="250">
        <v>34153.665089199538</v>
      </c>
      <c r="E223" s="238">
        <v>6830.7330178399079</v>
      </c>
      <c r="F223" s="239">
        <v>0.14299999999999999</v>
      </c>
      <c r="G223" s="239">
        <v>2.5999999999999999E-2</v>
      </c>
      <c r="H223" s="240">
        <v>0.11699999999999999</v>
      </c>
      <c r="I223" s="241">
        <v>2539.6665360328775</v>
      </c>
      <c r="J223" s="241">
        <v>461.75755200597774</v>
      </c>
      <c r="K223" s="242">
        <v>2077.9089840268998</v>
      </c>
      <c r="L223" s="242">
        <v>692.63632800896676</v>
      </c>
      <c r="M223" s="243">
        <v>0.18589999999999998</v>
      </c>
      <c r="N223" s="244">
        <v>825.39162421068522</v>
      </c>
      <c r="O223" s="245">
        <v>275.13054140356172</v>
      </c>
    </row>
    <row r="224" spans="1:15" ht="14.45">
      <c r="A224" s="249" t="s">
        <v>201</v>
      </c>
      <c r="B224" s="249" t="s">
        <v>201</v>
      </c>
      <c r="C224" s="249" t="s">
        <v>201</v>
      </c>
      <c r="D224" s="250">
        <v>43831.435670030645</v>
      </c>
      <c r="E224" s="238">
        <v>8766.2871340061301</v>
      </c>
      <c r="F224" s="239">
        <v>0.14299999999999999</v>
      </c>
      <c r="G224" s="239">
        <v>2.5999999999999999E-2</v>
      </c>
      <c r="H224" s="240">
        <v>0.11699999999999999</v>
      </c>
      <c r="I224" s="241">
        <v>3259.3055564234787</v>
      </c>
      <c r="J224" s="241">
        <v>592.60101025881443</v>
      </c>
      <c r="K224" s="242">
        <v>2666.7045461646644</v>
      </c>
      <c r="L224" s="242">
        <v>888.90151538822147</v>
      </c>
      <c r="M224" s="243">
        <v>0.18589999999999998</v>
      </c>
      <c r="N224" s="244">
        <v>1059.2743058376307</v>
      </c>
      <c r="O224" s="245">
        <v>353.0914352792102</v>
      </c>
    </row>
    <row r="225" spans="1:15" ht="14.45">
      <c r="A225" s="249" t="s">
        <v>201</v>
      </c>
      <c r="B225" s="249" t="s">
        <v>201</v>
      </c>
      <c r="C225" s="249" t="s">
        <v>201</v>
      </c>
      <c r="D225" s="250">
        <v>47399.220679348669</v>
      </c>
      <c r="E225" s="238">
        <v>9479.8441358697346</v>
      </c>
      <c r="F225" s="239">
        <v>0.14299999999999999</v>
      </c>
      <c r="G225" s="239">
        <v>2.5999999999999999E-2</v>
      </c>
      <c r="H225" s="240">
        <v>0.11699999999999999</v>
      </c>
      <c r="I225" s="241">
        <v>3524.6060497163671</v>
      </c>
      <c r="J225" s="241">
        <v>640.83746358479402</v>
      </c>
      <c r="K225" s="242">
        <v>2883.7685861315731</v>
      </c>
      <c r="L225" s="242">
        <v>961.25619537719103</v>
      </c>
      <c r="M225" s="243">
        <v>0.18589999999999998</v>
      </c>
      <c r="N225" s="244">
        <v>1145.4969661578193</v>
      </c>
      <c r="O225" s="245">
        <v>381.83232205260646</v>
      </c>
    </row>
    <row r="226" spans="1:15" ht="14.45">
      <c r="A226" s="249" t="s">
        <v>201</v>
      </c>
      <c r="B226" s="249" t="s">
        <v>201</v>
      </c>
      <c r="C226" s="249" t="s">
        <v>201</v>
      </c>
      <c r="D226" s="250">
        <v>11947.491142314519</v>
      </c>
      <c r="E226" s="238">
        <v>2389.4982284629036</v>
      </c>
      <c r="F226" s="239">
        <v>0.14299999999999999</v>
      </c>
      <c r="G226" s="239">
        <v>2.5999999999999999E-2</v>
      </c>
      <c r="H226" s="240">
        <v>0.11699999999999999</v>
      </c>
      <c r="I226" s="241">
        <v>888.41544134250751</v>
      </c>
      <c r="J226" s="241">
        <v>161.53008024409229</v>
      </c>
      <c r="K226" s="242">
        <v>726.88536109841516</v>
      </c>
      <c r="L226" s="242">
        <v>242.29512036613838</v>
      </c>
      <c r="M226" s="243">
        <v>0.18589999999999998</v>
      </c>
      <c r="N226" s="244">
        <v>288.73501843631499</v>
      </c>
      <c r="O226" s="245">
        <v>96.245006145438325</v>
      </c>
    </row>
    <row r="227" spans="1:15" ht="14.45">
      <c r="A227" s="249" t="s">
        <v>201</v>
      </c>
      <c r="B227" s="249" t="s">
        <v>201</v>
      </c>
      <c r="C227" s="249" t="s">
        <v>201</v>
      </c>
      <c r="D227" s="250">
        <v>36329.720650438328</v>
      </c>
      <c r="E227" s="238">
        <v>7265.9441300876661</v>
      </c>
      <c r="F227" s="239">
        <v>0.14299999999999999</v>
      </c>
      <c r="G227" s="239">
        <v>2.5999999999999999E-2</v>
      </c>
      <c r="H227" s="240">
        <v>0.11699999999999999</v>
      </c>
      <c r="I227" s="241">
        <v>2701.4780275665939</v>
      </c>
      <c r="J227" s="241">
        <v>491.1778231939262</v>
      </c>
      <c r="K227" s="242">
        <v>2210.3002043726678</v>
      </c>
      <c r="L227" s="242">
        <v>736.76673479088925</v>
      </c>
      <c r="M227" s="243">
        <v>0.18589999999999998</v>
      </c>
      <c r="N227" s="244">
        <v>877.98035895914302</v>
      </c>
      <c r="O227" s="245">
        <v>292.66011965304767</v>
      </c>
    </row>
    <row r="228" spans="1:15" ht="14.45">
      <c r="A228" s="249" t="s">
        <v>202</v>
      </c>
      <c r="B228" s="249" t="s">
        <v>201</v>
      </c>
      <c r="C228" s="249" t="s">
        <v>201</v>
      </c>
      <c r="D228" s="250">
        <v>30051.953595754014</v>
      </c>
      <c r="E228" s="238">
        <v>6010.3907191508033</v>
      </c>
      <c r="F228" s="239">
        <v>0.14299999999999999</v>
      </c>
      <c r="G228" s="239">
        <v>1.6E-2</v>
      </c>
      <c r="H228" s="240">
        <v>0.127</v>
      </c>
      <c r="I228" s="241">
        <v>2234.6632693802685</v>
      </c>
      <c r="J228" s="241">
        <v>250.03225391667343</v>
      </c>
      <c r="K228" s="242">
        <v>1984.6310154635951</v>
      </c>
      <c r="L228" s="242">
        <v>796.566101037512</v>
      </c>
      <c r="M228" s="243">
        <v>0.18589999999999998</v>
      </c>
      <c r="N228" s="244">
        <v>726.26556254858724</v>
      </c>
      <c r="O228" s="245">
        <v>242.08852084952909</v>
      </c>
    </row>
    <row r="229" spans="1:15" ht="14.45">
      <c r="A229" s="249" t="s">
        <v>201</v>
      </c>
      <c r="B229" s="249" t="s">
        <v>201</v>
      </c>
      <c r="C229" s="249" t="s">
        <v>201</v>
      </c>
      <c r="D229" s="250">
        <v>24465.650494328322</v>
      </c>
      <c r="E229" s="238">
        <v>4893.1300988656649</v>
      </c>
      <c r="F229" s="239">
        <v>0.14299999999999999</v>
      </c>
      <c r="G229" s="239">
        <v>2.5999999999999999E-2</v>
      </c>
      <c r="H229" s="240">
        <v>0.11699999999999999</v>
      </c>
      <c r="I229" s="241">
        <v>1819.2657707582541</v>
      </c>
      <c r="J229" s="241">
        <v>330.77559468331896</v>
      </c>
      <c r="K229" s="242">
        <v>1488.4901760749351</v>
      </c>
      <c r="L229" s="242">
        <v>496.16339202497829</v>
      </c>
      <c r="M229" s="243">
        <v>0.18589999999999998</v>
      </c>
      <c r="N229" s="244">
        <v>591.26137549643261</v>
      </c>
      <c r="O229" s="245">
        <v>197.08712516547754</v>
      </c>
    </row>
    <row r="230" spans="1:15" ht="14.45">
      <c r="A230" s="249" t="s">
        <v>201</v>
      </c>
      <c r="B230" s="249" t="s">
        <v>201</v>
      </c>
      <c r="C230" s="249" t="s">
        <v>201</v>
      </c>
      <c r="D230" s="250">
        <v>22209.444026528883</v>
      </c>
      <c r="E230" s="238">
        <v>4441.8888053057772</v>
      </c>
      <c r="F230" s="239">
        <v>0.14299999999999999</v>
      </c>
      <c r="G230" s="239">
        <v>2.5999999999999999E-2</v>
      </c>
      <c r="H230" s="240">
        <v>0.11699999999999999</v>
      </c>
      <c r="I230" s="241">
        <v>1651.4942578126877</v>
      </c>
      <c r="J230" s="241">
        <v>300.27168323867056</v>
      </c>
      <c r="K230" s="242">
        <v>1351.222574574017</v>
      </c>
      <c r="L230" s="242">
        <v>450.40752485800584</v>
      </c>
      <c r="M230" s="243">
        <v>0.18589999999999998</v>
      </c>
      <c r="N230" s="244">
        <v>536.73563378912354</v>
      </c>
      <c r="O230" s="245">
        <v>178.91187792970786</v>
      </c>
    </row>
    <row r="231" spans="1:15" ht="14.45">
      <c r="A231" s="249" t="s">
        <v>201</v>
      </c>
      <c r="B231" s="249" t="s">
        <v>201</v>
      </c>
      <c r="C231" s="249" t="s">
        <v>201</v>
      </c>
      <c r="D231" s="250">
        <v>63220.509939126219</v>
      </c>
      <c r="E231" s="238">
        <v>12644.101987825245</v>
      </c>
      <c r="F231" s="239">
        <v>0.14299999999999999</v>
      </c>
      <c r="G231" s="239">
        <v>2.5999999999999999E-2</v>
      </c>
      <c r="H231" s="240">
        <v>0.11699999999999999</v>
      </c>
      <c r="I231" s="241">
        <v>4701.0771190734258</v>
      </c>
      <c r="J231" s="241">
        <v>854.7412943769865</v>
      </c>
      <c r="K231" s="242">
        <v>3846.3358246964394</v>
      </c>
      <c r="L231" s="242">
        <v>1282.1119415654798</v>
      </c>
      <c r="M231" s="243">
        <v>0.18589999999999998</v>
      </c>
      <c r="N231" s="244">
        <v>1527.8500636988633</v>
      </c>
      <c r="O231" s="245">
        <v>509.28335456628776</v>
      </c>
    </row>
    <row r="232" spans="1:15" ht="14.45">
      <c r="A232" s="249" t="s">
        <v>201</v>
      </c>
      <c r="B232" s="249" t="s">
        <v>201</v>
      </c>
      <c r="C232" s="249" t="s">
        <v>201</v>
      </c>
      <c r="D232" s="250">
        <v>7197.8589775359587</v>
      </c>
      <c r="E232" s="238">
        <v>1439.5717955071918</v>
      </c>
      <c r="F232" s="239">
        <v>0.14299999999999999</v>
      </c>
      <c r="G232" s="239">
        <v>2.5999999999999999E-2</v>
      </c>
      <c r="H232" s="240">
        <v>0.11699999999999999</v>
      </c>
      <c r="I232" s="241">
        <v>535.23279356957391</v>
      </c>
      <c r="J232" s="241">
        <v>97.315053376286173</v>
      </c>
      <c r="K232" s="242">
        <v>437.91774019328773</v>
      </c>
      <c r="L232" s="242">
        <v>145.97258006442925</v>
      </c>
      <c r="M232" s="243">
        <v>0.18589999999999998</v>
      </c>
      <c r="N232" s="244">
        <v>173.95065791011152</v>
      </c>
      <c r="O232" s="245">
        <v>57.983552636703841</v>
      </c>
    </row>
    <row r="233" spans="1:15" ht="14.45">
      <c r="A233" s="249" t="s">
        <v>201</v>
      </c>
      <c r="B233" s="249" t="s">
        <v>201</v>
      </c>
      <c r="C233" s="249" t="s">
        <v>201</v>
      </c>
      <c r="D233" s="250">
        <v>25347.326024888218</v>
      </c>
      <c r="E233" s="238">
        <v>5069.4652049776441</v>
      </c>
      <c r="F233" s="239">
        <v>0.14299999999999999</v>
      </c>
      <c r="G233" s="239">
        <v>2.5999999999999999E-2</v>
      </c>
      <c r="H233" s="240">
        <v>0.11699999999999999</v>
      </c>
      <c r="I233" s="241">
        <v>1884.827163210688</v>
      </c>
      <c r="J233" s="241">
        <v>342.6958478564888</v>
      </c>
      <c r="K233" s="242">
        <v>1542.1313153541992</v>
      </c>
      <c r="L233" s="242">
        <v>514.04377178473294</v>
      </c>
      <c r="M233" s="243">
        <v>0.18589999999999998</v>
      </c>
      <c r="N233" s="244">
        <v>612.56882804347356</v>
      </c>
      <c r="O233" s="245">
        <v>204.18960934782453</v>
      </c>
    </row>
    <row r="234" spans="1:15" ht="14.45">
      <c r="A234" s="249" t="s">
        <v>201</v>
      </c>
      <c r="B234" s="249" t="s">
        <v>201</v>
      </c>
      <c r="C234" s="249" t="s">
        <v>201</v>
      </c>
      <c r="D234" s="250">
        <v>18818.848892959111</v>
      </c>
      <c r="E234" s="238">
        <v>3763.7697785918226</v>
      </c>
      <c r="F234" s="239">
        <v>0.14299999999999999</v>
      </c>
      <c r="G234" s="239">
        <v>2.5999999999999999E-2</v>
      </c>
      <c r="H234" s="240">
        <v>0.11699999999999999</v>
      </c>
      <c r="I234" s="241">
        <v>1399.3696036804395</v>
      </c>
      <c r="J234" s="241">
        <v>254.4308370328072</v>
      </c>
      <c r="K234" s="242">
        <v>1144.9387666476323</v>
      </c>
      <c r="L234" s="242">
        <v>381.64625554921076</v>
      </c>
      <c r="M234" s="243">
        <v>0.18589999999999998</v>
      </c>
      <c r="N234" s="244">
        <v>454.79512119614282</v>
      </c>
      <c r="O234" s="245">
        <v>151.59837373204761</v>
      </c>
    </row>
    <row r="235" spans="1:15" ht="14.45">
      <c r="A235" s="249" t="s">
        <v>201</v>
      </c>
      <c r="B235" s="249" t="s">
        <v>201</v>
      </c>
      <c r="C235" s="249" t="s">
        <v>201</v>
      </c>
      <c r="D235" s="250">
        <v>40678.500942916478</v>
      </c>
      <c r="E235" s="238">
        <v>8135.700188583296</v>
      </c>
      <c r="F235" s="239">
        <v>0.14299999999999999</v>
      </c>
      <c r="G235" s="239">
        <v>2.5999999999999999E-2</v>
      </c>
      <c r="H235" s="240">
        <v>0.11699999999999999</v>
      </c>
      <c r="I235" s="241">
        <v>3024.8533301152693</v>
      </c>
      <c r="J235" s="241">
        <v>549.97333274823086</v>
      </c>
      <c r="K235" s="242">
        <v>2474.8799973670384</v>
      </c>
      <c r="L235" s="242">
        <v>824.95999912234618</v>
      </c>
      <c r="M235" s="243">
        <v>0.18589999999999998</v>
      </c>
      <c r="N235" s="244">
        <v>983.07733228746258</v>
      </c>
      <c r="O235" s="245">
        <v>327.69244409582086</v>
      </c>
    </row>
    <row r="236" spans="1:15" ht="14.45">
      <c r="A236" s="249" t="s">
        <v>201</v>
      </c>
      <c r="B236" s="249" t="s">
        <v>201</v>
      </c>
      <c r="C236" s="249" t="s">
        <v>201</v>
      </c>
      <c r="D236" s="250">
        <v>59584.810426027223</v>
      </c>
      <c r="E236" s="238">
        <v>11916.962085205445</v>
      </c>
      <c r="F236" s="239">
        <v>0.14299999999999999</v>
      </c>
      <c r="G236" s="239">
        <v>2.5999999999999999E-2</v>
      </c>
      <c r="H236" s="240">
        <v>0.11699999999999999</v>
      </c>
      <c r="I236" s="241">
        <v>4430.7265032793839</v>
      </c>
      <c r="J236" s="241">
        <v>805.5866369598881</v>
      </c>
      <c r="K236" s="242">
        <v>3625.1398663194959</v>
      </c>
      <c r="L236" s="242">
        <v>1208.3799554398322</v>
      </c>
      <c r="M236" s="243">
        <v>0.18589999999999998</v>
      </c>
      <c r="N236" s="244">
        <v>1439.9861135657998</v>
      </c>
      <c r="O236" s="245">
        <v>479.9953711885999</v>
      </c>
    </row>
    <row r="237" spans="1:15" ht="14.45">
      <c r="A237" s="249" t="s">
        <v>201</v>
      </c>
      <c r="B237" s="249" t="s">
        <v>201</v>
      </c>
      <c r="C237" s="249" t="s">
        <v>201</v>
      </c>
      <c r="D237" s="250">
        <v>11892.974952899662</v>
      </c>
      <c r="E237" s="238">
        <v>2378.5949905799325</v>
      </c>
      <c r="F237" s="239">
        <v>0.14299999999999999</v>
      </c>
      <c r="G237" s="239">
        <v>2.5999999999999999E-2</v>
      </c>
      <c r="H237" s="240">
        <v>0.11699999999999999</v>
      </c>
      <c r="I237" s="241">
        <v>884.36161749761879</v>
      </c>
      <c r="J237" s="241">
        <v>160.79302136320345</v>
      </c>
      <c r="K237" s="242">
        <v>723.56859613441532</v>
      </c>
      <c r="L237" s="242">
        <v>241.18953204480511</v>
      </c>
      <c r="M237" s="243">
        <v>0.18589999999999998</v>
      </c>
      <c r="N237" s="244">
        <v>287.41752568672615</v>
      </c>
      <c r="O237" s="245">
        <v>95.805841895575384</v>
      </c>
    </row>
    <row r="238" spans="1:15" ht="14.45">
      <c r="A238" s="249" t="s">
        <v>201</v>
      </c>
      <c r="B238" s="249" t="s">
        <v>201</v>
      </c>
      <c r="C238" s="249" t="s">
        <v>201</v>
      </c>
      <c r="D238" s="250">
        <v>8330.6923608754696</v>
      </c>
      <c r="E238" s="238">
        <v>1666.138472175094</v>
      </c>
      <c r="F238" s="239">
        <v>0.14299999999999999</v>
      </c>
      <c r="G238" s="239">
        <v>2.5999999999999999E-2</v>
      </c>
      <c r="H238" s="240">
        <v>0.11699999999999999</v>
      </c>
      <c r="I238" s="241">
        <v>619.47028395469988</v>
      </c>
      <c r="J238" s="241">
        <v>112.63096071903635</v>
      </c>
      <c r="K238" s="242">
        <v>506.83932323566353</v>
      </c>
      <c r="L238" s="242">
        <v>168.94644107855456</v>
      </c>
      <c r="M238" s="243">
        <v>0.18589999999999998</v>
      </c>
      <c r="N238" s="244">
        <v>201.32784228527748</v>
      </c>
      <c r="O238" s="245">
        <v>67.109280761759166</v>
      </c>
    </row>
    <row r="239" spans="1:15" ht="14.45">
      <c r="A239" s="249" t="s">
        <v>201</v>
      </c>
      <c r="B239" s="249" t="s">
        <v>201</v>
      </c>
      <c r="C239" s="249" t="s">
        <v>201</v>
      </c>
      <c r="D239" s="250">
        <v>41008.324012121004</v>
      </c>
      <c r="E239" s="238">
        <v>8201.6648024242004</v>
      </c>
      <c r="F239" s="239">
        <v>0.14299999999999999</v>
      </c>
      <c r="G239" s="239">
        <v>2.5999999999999999E-2</v>
      </c>
      <c r="H239" s="240">
        <v>0.11699999999999999</v>
      </c>
      <c r="I239" s="241">
        <v>3049.3789735413175</v>
      </c>
      <c r="J239" s="241">
        <v>554.432540643876</v>
      </c>
      <c r="K239" s="242">
        <v>2494.9464328974414</v>
      </c>
      <c r="L239" s="242">
        <v>831.64881096581394</v>
      </c>
      <c r="M239" s="243">
        <v>0.18589999999999998</v>
      </c>
      <c r="N239" s="244">
        <v>991.04816640092815</v>
      </c>
      <c r="O239" s="245">
        <v>330.34938880030938</v>
      </c>
    </row>
    <row r="240" spans="1:15" ht="14.45">
      <c r="A240" s="249" t="s">
        <v>201</v>
      </c>
      <c r="B240" s="249" t="s">
        <v>201</v>
      </c>
      <c r="C240" s="249" t="s">
        <v>201</v>
      </c>
      <c r="D240" s="250">
        <v>6439.7712456413428</v>
      </c>
      <c r="E240" s="238">
        <v>1287.9542491282687</v>
      </c>
      <c r="F240" s="239">
        <v>0.14299999999999999</v>
      </c>
      <c r="G240" s="239">
        <v>2.5999999999999999E-2</v>
      </c>
      <c r="H240" s="240">
        <v>0.11699999999999999</v>
      </c>
      <c r="I240" s="241">
        <v>478.86138982589023</v>
      </c>
      <c r="J240" s="241">
        <v>87.065707241070967</v>
      </c>
      <c r="K240" s="242">
        <v>391.79568258481925</v>
      </c>
      <c r="L240" s="242">
        <v>130.59856086160644</v>
      </c>
      <c r="M240" s="243">
        <v>0.18589999999999998</v>
      </c>
      <c r="N240" s="244">
        <v>155.62995169341431</v>
      </c>
      <c r="O240" s="245">
        <v>51.87665056447144</v>
      </c>
    </row>
    <row r="241" spans="1:15" ht="14.45">
      <c r="A241" s="249" t="s">
        <v>201</v>
      </c>
      <c r="B241" s="249" t="s">
        <v>201</v>
      </c>
      <c r="C241" s="249" t="s">
        <v>201</v>
      </c>
      <c r="D241" s="250">
        <v>40745.239335218866</v>
      </c>
      <c r="E241" s="238">
        <v>8149.0478670437733</v>
      </c>
      <c r="F241" s="239">
        <v>0.14299999999999999</v>
      </c>
      <c r="G241" s="239">
        <v>2.5999999999999999E-2</v>
      </c>
      <c r="H241" s="240">
        <v>0.11699999999999999</v>
      </c>
      <c r="I241" s="241">
        <v>3029.8159969668745</v>
      </c>
      <c r="J241" s="241">
        <v>550.87563581215909</v>
      </c>
      <c r="K241" s="242">
        <v>2478.9403611547154</v>
      </c>
      <c r="L241" s="242">
        <v>826.31345371823852</v>
      </c>
      <c r="M241" s="243">
        <v>0.18589999999999998</v>
      </c>
      <c r="N241" s="244">
        <v>984.69019901423428</v>
      </c>
      <c r="O241" s="245">
        <v>328.23006633807807</v>
      </c>
    </row>
    <row r="242" spans="1:15" ht="14.45">
      <c r="A242" s="249" t="s">
        <v>201</v>
      </c>
      <c r="B242" s="249" t="s">
        <v>201</v>
      </c>
      <c r="C242" s="249" t="s">
        <v>201</v>
      </c>
      <c r="D242" s="250">
        <v>25288.593565331583</v>
      </c>
      <c r="E242" s="238">
        <v>5057.7187130663169</v>
      </c>
      <c r="F242" s="239">
        <v>0.14299999999999999</v>
      </c>
      <c r="G242" s="239">
        <v>2.5999999999999999E-2</v>
      </c>
      <c r="H242" s="240">
        <v>0.11699999999999999</v>
      </c>
      <c r="I242" s="241">
        <v>1880.4598175180565</v>
      </c>
      <c r="J242" s="241">
        <v>341.90178500328301</v>
      </c>
      <c r="K242" s="242">
        <v>1538.5580325147735</v>
      </c>
      <c r="L242" s="242">
        <v>512.85267750492449</v>
      </c>
      <c r="M242" s="243">
        <v>0.18589999999999998</v>
      </c>
      <c r="N242" s="244">
        <v>611.14944069336843</v>
      </c>
      <c r="O242" s="245">
        <v>203.7164802311228</v>
      </c>
    </row>
    <row r="243" spans="1:15" ht="14.45">
      <c r="A243" s="249" t="s">
        <v>201</v>
      </c>
      <c r="B243" s="249" t="s">
        <v>201</v>
      </c>
      <c r="C243" s="249" t="s">
        <v>201</v>
      </c>
      <c r="D243" s="250">
        <v>17417.712409717664</v>
      </c>
      <c r="E243" s="238">
        <v>3483.5424819435329</v>
      </c>
      <c r="F243" s="239">
        <v>0.14299999999999999</v>
      </c>
      <c r="G243" s="239">
        <v>2.5999999999999999E-2</v>
      </c>
      <c r="H243" s="240">
        <v>0.11699999999999999</v>
      </c>
      <c r="I243" s="241">
        <v>1295.1810947866054</v>
      </c>
      <c r="J243" s="241">
        <v>235.48747177938282</v>
      </c>
      <c r="K243" s="242">
        <v>1059.6936230072226</v>
      </c>
      <c r="L243" s="242">
        <v>353.23120766907431</v>
      </c>
      <c r="M243" s="243">
        <v>0.18589999999999998</v>
      </c>
      <c r="N243" s="244">
        <v>420.93385580564671</v>
      </c>
      <c r="O243" s="245">
        <v>140.31128526854891</v>
      </c>
    </row>
    <row r="244" spans="1:15" ht="14.45">
      <c r="A244" s="249" t="s">
        <v>201</v>
      </c>
      <c r="B244" s="249" t="s">
        <v>201</v>
      </c>
      <c r="C244" s="249" t="s">
        <v>201</v>
      </c>
      <c r="D244" s="250">
        <v>16380.614576493761</v>
      </c>
      <c r="E244" s="238">
        <v>3276.1229152987526</v>
      </c>
      <c r="F244" s="239">
        <v>0.14299999999999999</v>
      </c>
      <c r="G244" s="239">
        <v>2.5999999999999999E-2</v>
      </c>
      <c r="H244" s="240">
        <v>0.11699999999999999</v>
      </c>
      <c r="I244" s="241">
        <v>1218.062499908076</v>
      </c>
      <c r="J244" s="241">
        <v>221.46590907419568</v>
      </c>
      <c r="K244" s="242">
        <v>996.59659083388033</v>
      </c>
      <c r="L244" s="242">
        <v>332.19886361129346</v>
      </c>
      <c r="M244" s="243">
        <v>0.18589999999999998</v>
      </c>
      <c r="N244" s="244">
        <v>395.87031247012476</v>
      </c>
      <c r="O244" s="245">
        <v>131.95677082337491</v>
      </c>
    </row>
    <row r="245" spans="1:15" ht="14.45">
      <c r="A245" s="249" t="s">
        <v>201</v>
      </c>
      <c r="B245" s="249" t="s">
        <v>201</v>
      </c>
      <c r="C245" s="249" t="s">
        <v>201</v>
      </c>
      <c r="D245" s="250">
        <v>5244.9494418910044</v>
      </c>
      <c r="E245" s="238">
        <v>1048.9898883782009</v>
      </c>
      <c r="F245" s="239">
        <v>0.14299999999999999</v>
      </c>
      <c r="G245" s="239">
        <v>2.5999999999999999E-2</v>
      </c>
      <c r="H245" s="240">
        <v>0.11699999999999999</v>
      </c>
      <c r="I245" s="241">
        <v>390.01444049901505</v>
      </c>
      <c r="J245" s="241">
        <v>70.911716454366385</v>
      </c>
      <c r="K245" s="242">
        <v>319.10272404464865</v>
      </c>
      <c r="L245" s="242">
        <v>106.36757468154957</v>
      </c>
      <c r="M245" s="243">
        <v>0.18589999999999998</v>
      </c>
      <c r="N245" s="244">
        <v>126.75469316217992</v>
      </c>
      <c r="O245" s="245">
        <v>42.251564387393309</v>
      </c>
    </row>
    <row r="246" spans="1:15" ht="14.45">
      <c r="A246" s="249" t="s">
        <v>201</v>
      </c>
      <c r="B246" s="249" t="s">
        <v>201</v>
      </c>
      <c r="C246" s="249" t="s">
        <v>201</v>
      </c>
      <c r="D246" s="250">
        <v>18594.06801912437</v>
      </c>
      <c r="E246" s="238">
        <v>3718.813603824874</v>
      </c>
      <c r="F246" s="239">
        <v>0.14299999999999999</v>
      </c>
      <c r="G246" s="239">
        <v>2.5999999999999999E-2</v>
      </c>
      <c r="H246" s="240">
        <v>0.11699999999999999</v>
      </c>
      <c r="I246" s="241">
        <v>1382.6548979020881</v>
      </c>
      <c r="J246" s="241">
        <v>251.39179961856149</v>
      </c>
      <c r="K246" s="242">
        <v>1131.2630982835267</v>
      </c>
      <c r="L246" s="242">
        <v>377.08769942784215</v>
      </c>
      <c r="M246" s="243">
        <v>0.18589999999999998</v>
      </c>
      <c r="N246" s="244">
        <v>449.36284181817859</v>
      </c>
      <c r="O246" s="245">
        <v>149.78761393939286</v>
      </c>
    </row>
    <row r="247" spans="1:15" ht="14.45">
      <c r="A247" s="249" t="s">
        <v>201</v>
      </c>
      <c r="B247" s="249" t="s">
        <v>201</v>
      </c>
      <c r="C247" s="249" t="s">
        <v>201</v>
      </c>
      <c r="D247" s="250">
        <v>4302.5289444012269</v>
      </c>
      <c r="E247" s="238">
        <v>860.5057888802454</v>
      </c>
      <c r="F247" s="239">
        <v>0.14299999999999999</v>
      </c>
      <c r="G247" s="239">
        <v>2.5999999999999999E-2</v>
      </c>
      <c r="H247" s="240">
        <v>0.11699999999999999</v>
      </c>
      <c r="I247" s="241">
        <v>319.93605230567522</v>
      </c>
      <c r="J247" s="241">
        <v>58.17019132830459</v>
      </c>
      <c r="K247" s="242">
        <v>261.76586097737061</v>
      </c>
      <c r="L247" s="242">
        <v>87.255286992456874</v>
      </c>
      <c r="M247" s="243">
        <v>0.18589999999999998</v>
      </c>
      <c r="N247" s="244">
        <v>103.97921699934444</v>
      </c>
      <c r="O247" s="245">
        <v>34.659738999781482</v>
      </c>
    </row>
    <row r="248" spans="1:15" ht="14.45">
      <c r="A248" s="249" t="s">
        <v>201</v>
      </c>
      <c r="B248" s="249" t="s">
        <v>201</v>
      </c>
      <c r="C248" s="249" t="s">
        <v>201</v>
      </c>
      <c r="D248" s="250">
        <v>16646.490066340935</v>
      </c>
      <c r="E248" s="238">
        <v>3329.2980132681873</v>
      </c>
      <c r="F248" s="239">
        <v>0.14299999999999999</v>
      </c>
      <c r="G248" s="239">
        <v>2.5999999999999999E-2</v>
      </c>
      <c r="H248" s="240">
        <v>0.11699999999999999</v>
      </c>
      <c r="I248" s="241">
        <v>1237.833001333112</v>
      </c>
      <c r="J248" s="241">
        <v>225.06054569692947</v>
      </c>
      <c r="K248" s="242">
        <v>1012.7724556361825</v>
      </c>
      <c r="L248" s="242">
        <v>337.59081854539414</v>
      </c>
      <c r="M248" s="243">
        <v>0.18589999999999998</v>
      </c>
      <c r="N248" s="244">
        <v>402.2957254332614</v>
      </c>
      <c r="O248" s="245">
        <v>134.09857514442047</v>
      </c>
    </row>
    <row r="249" spans="1:15" ht="14.45">
      <c r="A249" s="249" t="s">
        <v>201</v>
      </c>
      <c r="B249" s="249" t="s">
        <v>201</v>
      </c>
      <c r="C249" s="249" t="s">
        <v>201</v>
      </c>
      <c r="D249" s="250">
        <v>18055.55434450087</v>
      </c>
      <c r="E249" s="238">
        <v>3611.110868900174</v>
      </c>
      <c r="F249" s="239">
        <v>0.14299999999999999</v>
      </c>
      <c r="G249" s="239">
        <v>2.5999999999999999E-2</v>
      </c>
      <c r="H249" s="240">
        <v>0.11699999999999999</v>
      </c>
      <c r="I249" s="241">
        <v>1342.6110210570846</v>
      </c>
      <c r="J249" s="241">
        <v>244.11109473765177</v>
      </c>
      <c r="K249" s="242">
        <v>1098.4999263194329</v>
      </c>
      <c r="L249" s="242">
        <v>366.16664210647764</v>
      </c>
      <c r="M249" s="243">
        <v>0.18589999999999998</v>
      </c>
      <c r="N249" s="244">
        <v>436.34858184355249</v>
      </c>
      <c r="O249" s="245">
        <v>145.44952728118417</v>
      </c>
    </row>
    <row r="250" spans="1:15" ht="14.45">
      <c r="A250" s="249" t="s">
        <v>201</v>
      </c>
      <c r="B250" s="249" t="s">
        <v>201</v>
      </c>
      <c r="C250" s="249" t="s">
        <v>201</v>
      </c>
      <c r="D250" s="250">
        <v>12862.56110731453</v>
      </c>
      <c r="E250" s="238">
        <v>2572.5122214629064</v>
      </c>
      <c r="F250" s="239">
        <v>0.14299999999999999</v>
      </c>
      <c r="G250" s="239">
        <v>2.5999999999999999E-2</v>
      </c>
      <c r="H250" s="240">
        <v>0.11699999999999999</v>
      </c>
      <c r="I250" s="241">
        <v>956.46004393990847</v>
      </c>
      <c r="J250" s="241">
        <v>173.90182617089249</v>
      </c>
      <c r="K250" s="242">
        <v>782.55821776901598</v>
      </c>
      <c r="L250" s="242">
        <v>260.85273925633868</v>
      </c>
      <c r="M250" s="243">
        <v>0.18589999999999998</v>
      </c>
      <c r="N250" s="244">
        <v>310.84951428047026</v>
      </c>
      <c r="O250" s="245">
        <v>103.61650476015676</v>
      </c>
    </row>
    <row r="251" spans="1:15" ht="14.45">
      <c r="A251" s="249" t="s">
        <v>201</v>
      </c>
      <c r="B251" s="249" t="s">
        <v>201</v>
      </c>
      <c r="C251" s="249" t="s">
        <v>201</v>
      </c>
      <c r="D251" s="250">
        <v>21204.164491805179</v>
      </c>
      <c r="E251" s="238">
        <v>4240.8328983610363</v>
      </c>
      <c r="F251" s="239">
        <v>0.14299999999999999</v>
      </c>
      <c r="G251" s="239">
        <v>2.5999999999999999E-2</v>
      </c>
      <c r="H251" s="240">
        <v>0.11699999999999999</v>
      </c>
      <c r="I251" s="241">
        <v>1576.7416716106331</v>
      </c>
      <c r="J251" s="241">
        <v>286.68030392920605</v>
      </c>
      <c r="K251" s="242">
        <v>1290.0613676814271</v>
      </c>
      <c r="L251" s="242">
        <v>430.02045589380901</v>
      </c>
      <c r="M251" s="243">
        <v>0.18589999999999998</v>
      </c>
      <c r="N251" s="244">
        <v>512.44104327345576</v>
      </c>
      <c r="O251" s="245">
        <v>170.81368109115192</v>
      </c>
    </row>
    <row r="252" spans="1:15" ht="14.45">
      <c r="A252" s="249" t="s">
        <v>201</v>
      </c>
      <c r="B252" s="249" t="s">
        <v>201</v>
      </c>
      <c r="C252" s="249" t="s">
        <v>201</v>
      </c>
      <c r="D252" s="250">
        <v>18796.01264840447</v>
      </c>
      <c r="E252" s="238">
        <v>3759.2025296808943</v>
      </c>
      <c r="F252" s="239">
        <v>0.14299999999999999</v>
      </c>
      <c r="G252" s="239">
        <v>2.5999999999999999E-2</v>
      </c>
      <c r="H252" s="240">
        <v>0.11699999999999999</v>
      </c>
      <c r="I252" s="241">
        <v>1397.6715005353562</v>
      </c>
      <c r="J252" s="241">
        <v>254.12209100642843</v>
      </c>
      <c r="K252" s="242">
        <v>1143.5494095289278</v>
      </c>
      <c r="L252" s="242">
        <v>381.18313650964268</v>
      </c>
      <c r="M252" s="243">
        <v>0.18589999999999998</v>
      </c>
      <c r="N252" s="244">
        <v>454.24323767399079</v>
      </c>
      <c r="O252" s="245">
        <v>151.41441255799694</v>
      </c>
    </row>
    <row r="253" spans="1:15" ht="14.45">
      <c r="A253" s="249" t="s">
        <v>201</v>
      </c>
      <c r="B253" s="249" t="s">
        <v>201</v>
      </c>
      <c r="C253" s="249" t="s">
        <v>201</v>
      </c>
      <c r="D253" s="250">
        <v>7056.1851346499097</v>
      </c>
      <c r="E253" s="238">
        <v>1411.237026929982</v>
      </c>
      <c r="F253" s="239">
        <v>0.14299999999999999</v>
      </c>
      <c r="G253" s="239">
        <v>2.5999999999999999E-2</v>
      </c>
      <c r="H253" s="240">
        <v>0.11699999999999999</v>
      </c>
      <c r="I253" s="241">
        <v>524.69792661256724</v>
      </c>
      <c r="J253" s="241">
        <v>95.399623020466777</v>
      </c>
      <c r="K253" s="242">
        <v>429.29830359210047</v>
      </c>
      <c r="L253" s="242">
        <v>143.09943453070019</v>
      </c>
      <c r="M253" s="243">
        <v>0.18589999999999998</v>
      </c>
      <c r="N253" s="244">
        <v>170.52682614908437</v>
      </c>
      <c r="O253" s="245">
        <v>56.842275383028124</v>
      </c>
    </row>
    <row r="254" spans="1:15" ht="14.45">
      <c r="A254" s="249" t="s">
        <v>201</v>
      </c>
      <c r="B254" s="249" t="s">
        <v>201</v>
      </c>
      <c r="C254" s="249" t="s">
        <v>201</v>
      </c>
      <c r="D254" s="250">
        <v>5277.8253941043613</v>
      </c>
      <c r="E254" s="238">
        <v>1055.5650788208723</v>
      </c>
      <c r="F254" s="239">
        <v>0.14299999999999999</v>
      </c>
      <c r="G254" s="239">
        <v>2.5999999999999999E-2</v>
      </c>
      <c r="H254" s="240">
        <v>0.11699999999999999</v>
      </c>
      <c r="I254" s="241">
        <v>392.45909630560027</v>
      </c>
      <c r="J254" s="241">
        <v>71.35619932829097</v>
      </c>
      <c r="K254" s="242">
        <v>321.10289697730929</v>
      </c>
      <c r="L254" s="242">
        <v>107.03429899243645</v>
      </c>
      <c r="M254" s="243">
        <v>0.18589999999999998</v>
      </c>
      <c r="N254" s="244">
        <v>127.54920629932009</v>
      </c>
      <c r="O254" s="245">
        <v>42.516402099773366</v>
      </c>
    </row>
    <row r="255" spans="1:15" ht="14.45">
      <c r="A255" s="249" t="s">
        <v>201</v>
      </c>
      <c r="B255" s="249" t="s">
        <v>201</v>
      </c>
      <c r="C255" s="249" t="s">
        <v>201</v>
      </c>
      <c r="D255" s="250">
        <v>11007.397451786645</v>
      </c>
      <c r="E255" s="238">
        <v>2201.4794903573288</v>
      </c>
      <c r="F255" s="239">
        <v>0.14299999999999999</v>
      </c>
      <c r="G255" s="239">
        <v>2.5999999999999999E-2</v>
      </c>
      <c r="H255" s="240">
        <v>0.11699999999999999</v>
      </c>
      <c r="I255" s="241">
        <v>818.51007451485475</v>
      </c>
      <c r="J255" s="241">
        <v>148.82001354815543</v>
      </c>
      <c r="K255" s="242">
        <v>669.69006096669932</v>
      </c>
      <c r="L255" s="242">
        <v>223.23002032223314</v>
      </c>
      <c r="M255" s="243">
        <v>0.18589999999999998</v>
      </c>
      <c r="N255" s="244">
        <v>266.01577421732782</v>
      </c>
      <c r="O255" s="245">
        <v>88.671924739109272</v>
      </c>
    </row>
    <row r="256" spans="1:15" ht="14.45">
      <c r="A256" s="249" t="s">
        <v>201</v>
      </c>
      <c r="B256" s="249" t="s">
        <v>201</v>
      </c>
      <c r="C256" s="249" t="s">
        <v>201</v>
      </c>
      <c r="D256" s="250">
        <v>16798.724923419493</v>
      </c>
      <c r="E256" s="238">
        <v>3359.744984683899</v>
      </c>
      <c r="F256" s="239">
        <v>0.14299999999999999</v>
      </c>
      <c r="G256" s="239">
        <v>2.5999999999999999E-2</v>
      </c>
      <c r="H256" s="240">
        <v>0.11699999999999999</v>
      </c>
      <c r="I256" s="241">
        <v>1249.1531853054735</v>
      </c>
      <c r="J256" s="241">
        <v>227.11876096463155</v>
      </c>
      <c r="K256" s="242">
        <v>1022.034424340842</v>
      </c>
      <c r="L256" s="242">
        <v>340.67814144694739</v>
      </c>
      <c r="M256" s="243">
        <v>0.18589999999999998</v>
      </c>
      <c r="N256" s="244">
        <v>405.97478522427889</v>
      </c>
      <c r="O256" s="245">
        <v>135.32492840809297</v>
      </c>
    </row>
    <row r="257" spans="1:15" ht="14.45">
      <c r="A257" s="249" t="s">
        <v>201</v>
      </c>
      <c r="B257" s="249" t="s">
        <v>201</v>
      </c>
      <c r="C257" s="249" t="s">
        <v>201</v>
      </c>
      <c r="D257" s="250">
        <v>19957.558119319721</v>
      </c>
      <c r="E257" s="238">
        <v>3991.5116238639444</v>
      </c>
      <c r="F257" s="239">
        <v>0.14299999999999999</v>
      </c>
      <c r="G257" s="239">
        <v>2.5999999999999999E-2</v>
      </c>
      <c r="H257" s="240">
        <v>0.11699999999999999</v>
      </c>
      <c r="I257" s="241">
        <v>1484.0440217526143</v>
      </c>
      <c r="J257" s="241">
        <v>269.82618577320267</v>
      </c>
      <c r="K257" s="242">
        <v>1214.2178359794116</v>
      </c>
      <c r="L257" s="242">
        <v>404.73927865980392</v>
      </c>
      <c r="M257" s="243">
        <v>0.18589999999999998</v>
      </c>
      <c r="N257" s="244">
        <v>482.31430706959969</v>
      </c>
      <c r="O257" s="245">
        <v>160.77143568986656</v>
      </c>
    </row>
    <row r="258" spans="1:15" ht="14.45">
      <c r="A258" s="249" t="s">
        <v>201</v>
      </c>
      <c r="B258" s="249" t="s">
        <v>201</v>
      </c>
      <c r="C258" s="249" t="s">
        <v>201</v>
      </c>
      <c r="D258" s="250">
        <v>17309.175448989496</v>
      </c>
      <c r="E258" s="238">
        <v>3461.8350897978994</v>
      </c>
      <c r="F258" s="239">
        <v>0.14299999999999999</v>
      </c>
      <c r="G258" s="239">
        <v>2.5999999999999999E-2</v>
      </c>
      <c r="H258" s="240">
        <v>0.11699999999999999</v>
      </c>
      <c r="I258" s="241">
        <v>1287.1102863868589</v>
      </c>
      <c r="J258" s="241">
        <v>234.02005207033798</v>
      </c>
      <c r="K258" s="242">
        <v>1053.090234316521</v>
      </c>
      <c r="L258" s="242">
        <v>351.03007810550702</v>
      </c>
      <c r="M258" s="243">
        <v>0.18589999999999998</v>
      </c>
      <c r="N258" s="244">
        <v>418.31084307572917</v>
      </c>
      <c r="O258" s="245">
        <v>139.43694769190972</v>
      </c>
    </row>
    <row r="259" spans="1:15" ht="14.45">
      <c r="A259" s="249" t="s">
        <v>203</v>
      </c>
      <c r="B259" s="249" t="s">
        <v>201</v>
      </c>
      <c r="C259" s="249" t="s">
        <v>201</v>
      </c>
      <c r="D259" s="250">
        <v>82323.37217439455</v>
      </c>
      <c r="E259" s="238">
        <v>16464.674434878911</v>
      </c>
      <c r="F259" s="239">
        <v>0.114</v>
      </c>
      <c r="G259" s="239">
        <v>3.5000000000000003E-2</v>
      </c>
      <c r="H259" s="240">
        <v>7.9000000000000001E-2</v>
      </c>
      <c r="I259" s="241">
        <v>4880.1295024981091</v>
      </c>
      <c r="J259" s="241">
        <v>1498.2853735739811</v>
      </c>
      <c r="K259" s="242">
        <v>3381.8441289241282</v>
      </c>
      <c r="L259" s="242">
        <v>1747.7230640434773</v>
      </c>
      <c r="M259" s="243">
        <v>0.1482</v>
      </c>
      <c r="N259" s="244">
        <v>1586.0420883118857</v>
      </c>
      <c r="O259" s="245">
        <v>528.68069610396185</v>
      </c>
    </row>
    <row r="260" spans="1:15" ht="14.45">
      <c r="A260" s="249" t="s">
        <v>201</v>
      </c>
      <c r="B260" s="249" t="s">
        <v>201</v>
      </c>
      <c r="C260" s="249" t="s">
        <v>201</v>
      </c>
      <c r="D260" s="250">
        <v>24591.66827844354</v>
      </c>
      <c r="E260" s="238">
        <v>4918.3336556887079</v>
      </c>
      <c r="F260" s="239">
        <v>0.14299999999999999</v>
      </c>
      <c r="G260" s="239">
        <v>2.5999999999999999E-2</v>
      </c>
      <c r="H260" s="240">
        <v>0.11699999999999999</v>
      </c>
      <c r="I260" s="241">
        <v>1828.6364531850613</v>
      </c>
      <c r="J260" s="241">
        <v>332.47935512455666</v>
      </c>
      <c r="K260" s="242">
        <v>1496.1570980605047</v>
      </c>
      <c r="L260" s="242">
        <v>498.71903268683496</v>
      </c>
      <c r="M260" s="243">
        <v>0.18589999999999998</v>
      </c>
      <c r="N260" s="244">
        <v>594.30684728514495</v>
      </c>
      <c r="O260" s="245">
        <v>198.10228242838164</v>
      </c>
    </row>
    <row r="261" spans="1:15" ht="14.45">
      <c r="A261" s="249" t="s">
        <v>201</v>
      </c>
      <c r="B261" s="249" t="s">
        <v>201</v>
      </c>
      <c r="C261" s="249" t="s">
        <v>201</v>
      </c>
      <c r="D261" s="250">
        <v>8118.5098134539039</v>
      </c>
      <c r="E261" s="238">
        <v>1623.7019626907809</v>
      </c>
      <c r="F261" s="239">
        <v>0.14299999999999999</v>
      </c>
      <c r="G261" s="239">
        <v>2.5999999999999999E-2</v>
      </c>
      <c r="H261" s="240">
        <v>0.11699999999999999</v>
      </c>
      <c r="I261" s="241">
        <v>603.69238972843232</v>
      </c>
      <c r="J261" s="241">
        <v>109.7622526778968</v>
      </c>
      <c r="K261" s="242">
        <v>493.93013705053551</v>
      </c>
      <c r="L261" s="242">
        <v>164.64337901684516</v>
      </c>
      <c r="M261" s="243">
        <v>0.18589999999999998</v>
      </c>
      <c r="N261" s="244">
        <v>196.20002666174048</v>
      </c>
      <c r="O261" s="245">
        <v>65.400008887246827</v>
      </c>
    </row>
    <row r="262" spans="1:15" ht="14.45">
      <c r="A262" s="249" t="s">
        <v>201</v>
      </c>
      <c r="B262" s="249" t="s">
        <v>201</v>
      </c>
      <c r="C262" s="249" t="s">
        <v>201</v>
      </c>
      <c r="D262" s="250">
        <v>7179.6104812004178</v>
      </c>
      <c r="E262" s="238">
        <v>1435.9220962400836</v>
      </c>
      <c r="F262" s="239">
        <v>0.14299999999999999</v>
      </c>
      <c r="G262" s="239">
        <v>2.5999999999999999E-2</v>
      </c>
      <c r="H262" s="240">
        <v>0.11699999999999999</v>
      </c>
      <c r="I262" s="241">
        <v>533.87583538206309</v>
      </c>
      <c r="J262" s="241">
        <v>97.068333705829644</v>
      </c>
      <c r="K262" s="242">
        <v>436.80750167623341</v>
      </c>
      <c r="L262" s="242">
        <v>145.60250055874448</v>
      </c>
      <c r="M262" s="243">
        <v>0.18589999999999998</v>
      </c>
      <c r="N262" s="244">
        <v>173.50964649917049</v>
      </c>
      <c r="O262" s="245">
        <v>57.836548833056831</v>
      </c>
    </row>
    <row r="263" spans="1:15" ht="14.45">
      <c r="A263" s="249" t="s">
        <v>204</v>
      </c>
      <c r="B263" s="249" t="s">
        <v>201</v>
      </c>
      <c r="C263" s="249" t="s">
        <v>201</v>
      </c>
      <c r="D263" s="250">
        <v>1153228</v>
      </c>
      <c r="E263" s="238">
        <v>230645.6</v>
      </c>
      <c r="F263" s="239">
        <v>0.13600000000000001</v>
      </c>
      <c r="G263" s="239">
        <v>2.5999999999999999E-2</v>
      </c>
      <c r="H263" s="240">
        <v>0.11000000000000001</v>
      </c>
      <c r="I263" s="241">
        <v>81556.28416000001</v>
      </c>
      <c r="J263" s="241">
        <v>15591.64256</v>
      </c>
      <c r="K263" s="242">
        <v>65964.641600000003</v>
      </c>
      <c r="L263" s="242">
        <v>25459.674951233512</v>
      </c>
      <c r="M263" s="243">
        <v>0.17680000000000001</v>
      </c>
      <c r="N263" s="244">
        <v>26505.792352000004</v>
      </c>
      <c r="O263" s="245">
        <v>8835.2641173333341</v>
      </c>
    </row>
    <row r="264" spans="1:15" ht="14.45">
      <c r="A264" s="249" t="s">
        <v>205</v>
      </c>
      <c r="B264" s="249" t="s">
        <v>205</v>
      </c>
      <c r="C264" s="249" t="s">
        <v>206</v>
      </c>
      <c r="D264" s="250">
        <v>10000</v>
      </c>
      <c r="E264" s="238">
        <v>2000</v>
      </c>
      <c r="F264" s="239">
        <v>8.6999999999999994E-2</v>
      </c>
      <c r="G264" s="239">
        <v>1.7000000000000001E-2</v>
      </c>
      <c r="H264" s="240">
        <v>6.9999999999999993E-2</v>
      </c>
      <c r="I264" s="241">
        <v>452.4</v>
      </c>
      <c r="J264" s="241">
        <v>88.4</v>
      </c>
      <c r="K264" s="242">
        <v>364</v>
      </c>
      <c r="L264" s="242">
        <v>121.33333333333333</v>
      </c>
      <c r="M264" s="243">
        <v>0.11309999999999999</v>
      </c>
      <c r="N264" s="244">
        <v>147.03</v>
      </c>
      <c r="O264" s="245">
        <v>49.01</v>
      </c>
    </row>
    <row r="265" spans="1:15" ht="14.45">
      <c r="A265" s="249" t="s">
        <v>205</v>
      </c>
      <c r="B265" s="249" t="s">
        <v>205</v>
      </c>
      <c r="C265" s="249" t="s">
        <v>206</v>
      </c>
      <c r="D265" s="250">
        <v>5000</v>
      </c>
      <c r="E265" s="238">
        <v>1000</v>
      </c>
      <c r="F265" s="239">
        <v>8.6999999999999994E-2</v>
      </c>
      <c r="G265" s="239">
        <v>1.7000000000000001E-2</v>
      </c>
      <c r="H265" s="240">
        <v>6.9999999999999993E-2</v>
      </c>
      <c r="I265" s="241">
        <v>226.2</v>
      </c>
      <c r="J265" s="241">
        <v>44.2</v>
      </c>
      <c r="K265" s="242">
        <v>182</v>
      </c>
      <c r="L265" s="242">
        <v>60.666666666666664</v>
      </c>
      <c r="M265" s="243">
        <v>0.11309999999999999</v>
      </c>
      <c r="N265" s="244">
        <v>73.515000000000001</v>
      </c>
      <c r="O265" s="245">
        <v>24.504999999999999</v>
      </c>
    </row>
    <row r="266" spans="1:15" ht="14.45">
      <c r="A266" s="249" t="s">
        <v>205</v>
      </c>
      <c r="B266" s="249" t="s">
        <v>205</v>
      </c>
      <c r="C266" s="249" t="s">
        <v>206</v>
      </c>
      <c r="D266" s="250">
        <v>9000</v>
      </c>
      <c r="E266" s="238">
        <v>1800</v>
      </c>
      <c r="F266" s="239">
        <v>8.6999999999999994E-2</v>
      </c>
      <c r="G266" s="239">
        <v>1.7000000000000001E-2</v>
      </c>
      <c r="H266" s="240">
        <v>6.9999999999999993E-2</v>
      </c>
      <c r="I266" s="241">
        <v>407.15999999999997</v>
      </c>
      <c r="J266" s="241">
        <v>79.56</v>
      </c>
      <c r="K266" s="242">
        <v>327.59999999999997</v>
      </c>
      <c r="L266" s="242">
        <v>109.2</v>
      </c>
      <c r="M266" s="243">
        <v>0.11309999999999999</v>
      </c>
      <c r="N266" s="244">
        <v>132.327</v>
      </c>
      <c r="O266" s="245">
        <v>44.109000000000002</v>
      </c>
    </row>
    <row r="267" spans="1:15" ht="14.45">
      <c r="A267" s="249" t="s">
        <v>205</v>
      </c>
      <c r="B267" s="249" t="s">
        <v>205</v>
      </c>
      <c r="C267" s="249" t="s">
        <v>206</v>
      </c>
      <c r="D267" s="250">
        <v>0</v>
      </c>
      <c r="E267" s="238">
        <v>0</v>
      </c>
      <c r="F267" s="239">
        <v>8.6999999999999994E-2</v>
      </c>
      <c r="G267" s="239">
        <v>1.7000000000000001E-2</v>
      </c>
      <c r="H267" s="240">
        <v>6.9999999999999993E-2</v>
      </c>
      <c r="I267" s="241">
        <v>0</v>
      </c>
      <c r="J267" s="241">
        <v>0</v>
      </c>
      <c r="K267" s="242">
        <v>0</v>
      </c>
      <c r="L267" s="242">
        <v>0</v>
      </c>
      <c r="M267" s="243">
        <v>0.11309999999999999</v>
      </c>
      <c r="N267" s="244">
        <v>0</v>
      </c>
      <c r="O267" s="245">
        <v>0</v>
      </c>
    </row>
    <row r="268" spans="1:15" ht="14.45">
      <c r="A268" s="249" t="s">
        <v>207</v>
      </c>
      <c r="B268" s="249" t="s">
        <v>205</v>
      </c>
      <c r="C268" s="249" t="s">
        <v>206</v>
      </c>
      <c r="D268" s="250">
        <v>99112.007870902133</v>
      </c>
      <c r="E268" s="238">
        <v>19822.401574180429</v>
      </c>
      <c r="F268" s="239">
        <v>9.8000000000000004E-2</v>
      </c>
      <c r="G268" s="239">
        <v>1.7999999999999999E-2</v>
      </c>
      <c r="H268" s="240">
        <v>0.08</v>
      </c>
      <c r="I268" s="241">
        <v>5050.7479211011741</v>
      </c>
      <c r="J268" s="241">
        <v>927.68839367164401</v>
      </c>
      <c r="K268" s="242">
        <v>4123.0595274295301</v>
      </c>
      <c r="L268" s="242">
        <v>1570.1615583849016</v>
      </c>
      <c r="M268" s="243">
        <v>0.12740000000000001</v>
      </c>
      <c r="N268" s="244">
        <v>1641.4930743578814</v>
      </c>
      <c r="O268" s="245">
        <v>547.16435811929375</v>
      </c>
    </row>
    <row r="269" spans="1:15" ht="14.45">
      <c r="A269" s="249" t="s">
        <v>208</v>
      </c>
      <c r="B269" s="249" t="s">
        <v>205</v>
      </c>
      <c r="C269" s="249" t="s">
        <v>206</v>
      </c>
      <c r="D269" s="250">
        <v>12108.957210776545</v>
      </c>
      <c r="E269" s="238">
        <v>2421.7914421553091</v>
      </c>
      <c r="F269" s="239">
        <v>8.6999999999999994E-2</v>
      </c>
      <c r="G269" s="239">
        <v>1.7000000000000001E-2</v>
      </c>
      <c r="H269" s="240">
        <v>6.9999999999999993E-2</v>
      </c>
      <c r="I269" s="241">
        <v>547.80922421553089</v>
      </c>
      <c r="J269" s="241">
        <v>107.04318174326467</v>
      </c>
      <c r="K269" s="242">
        <v>440.76604247226624</v>
      </c>
      <c r="L269" s="242">
        <v>163.59475634680973</v>
      </c>
      <c r="M269" s="243">
        <v>0.11309999999999999</v>
      </c>
      <c r="N269" s="244">
        <v>178.03799787004755</v>
      </c>
      <c r="O269" s="245">
        <v>59.345999290015847</v>
      </c>
    </row>
    <row r="270" spans="1:15" ht="14.45">
      <c r="A270" s="249" t="s">
        <v>205</v>
      </c>
      <c r="B270" s="249" t="s">
        <v>205</v>
      </c>
      <c r="C270" s="249" t="s">
        <v>206</v>
      </c>
      <c r="D270" s="250">
        <v>3000</v>
      </c>
      <c r="E270" s="238">
        <v>600</v>
      </c>
      <c r="F270" s="239">
        <v>8.6999999999999994E-2</v>
      </c>
      <c r="G270" s="239">
        <v>1.7000000000000001E-2</v>
      </c>
      <c r="H270" s="240">
        <v>6.9999999999999993E-2</v>
      </c>
      <c r="I270" s="241">
        <v>135.72</v>
      </c>
      <c r="J270" s="241">
        <v>26.520000000000003</v>
      </c>
      <c r="K270" s="242">
        <v>109.19999999999999</v>
      </c>
      <c r="L270" s="242">
        <v>36.4</v>
      </c>
      <c r="M270" s="243">
        <v>0.11309999999999999</v>
      </c>
      <c r="N270" s="244">
        <v>44.108999999999995</v>
      </c>
      <c r="O270" s="245">
        <v>14.702999999999998</v>
      </c>
    </row>
    <row r="271" spans="1:15" ht="14.45">
      <c r="A271" s="249" t="s">
        <v>209</v>
      </c>
      <c r="B271" s="249" t="s">
        <v>205</v>
      </c>
      <c r="C271" s="249" t="s">
        <v>206</v>
      </c>
      <c r="D271" s="250">
        <v>64752.935504268098</v>
      </c>
      <c r="E271" s="238">
        <v>12950.58710085362</v>
      </c>
      <c r="F271" s="239">
        <v>6.3E-2</v>
      </c>
      <c r="G271" s="239">
        <v>5.0000000000000001E-3</v>
      </c>
      <c r="H271" s="240">
        <v>5.8000000000000003E-2</v>
      </c>
      <c r="I271" s="241">
        <v>2121.3061671198229</v>
      </c>
      <c r="J271" s="241">
        <v>168.35763231109706</v>
      </c>
      <c r="K271" s="242">
        <v>1952.948534808726</v>
      </c>
      <c r="L271" s="242">
        <v>742.3643629465696</v>
      </c>
      <c r="M271" s="243">
        <v>8.1900000000000001E-2</v>
      </c>
      <c r="N271" s="244">
        <v>689.42450431394252</v>
      </c>
      <c r="O271" s="245">
        <v>229.80816810464751</v>
      </c>
    </row>
    <row r="272" spans="1:15" ht="14.45">
      <c r="A272" s="249" t="s">
        <v>205</v>
      </c>
      <c r="B272" s="249" t="s">
        <v>205</v>
      </c>
      <c r="C272" s="249" t="s">
        <v>206</v>
      </c>
      <c r="D272" s="250">
        <v>17148.259020009453</v>
      </c>
      <c r="E272" s="238">
        <v>3429.6518040018909</v>
      </c>
      <c r="F272" s="239">
        <v>8.6999999999999994E-2</v>
      </c>
      <c r="G272" s="239">
        <v>1.7000000000000001E-2</v>
      </c>
      <c r="H272" s="240">
        <v>6.9999999999999993E-2</v>
      </c>
      <c r="I272" s="241">
        <v>775.78723806522771</v>
      </c>
      <c r="J272" s="241">
        <v>151.59060973688361</v>
      </c>
      <c r="K272" s="242">
        <v>624.1966283283441</v>
      </c>
      <c r="L272" s="242">
        <v>208.06554277611471</v>
      </c>
      <c r="M272" s="243">
        <v>0.11309999999999999</v>
      </c>
      <c r="N272" s="244">
        <v>252.13085237119898</v>
      </c>
      <c r="O272" s="245">
        <v>84.043617457066333</v>
      </c>
    </row>
    <row r="273" spans="1:15" ht="14.45">
      <c r="A273" s="249" t="s">
        <v>205</v>
      </c>
      <c r="B273" s="249" t="s">
        <v>205</v>
      </c>
      <c r="C273" s="249" t="s">
        <v>206</v>
      </c>
      <c r="D273" s="250">
        <v>13000</v>
      </c>
      <c r="E273" s="238">
        <v>2600</v>
      </c>
      <c r="F273" s="239">
        <v>8.6999999999999994E-2</v>
      </c>
      <c r="G273" s="239">
        <v>1.7000000000000001E-2</v>
      </c>
      <c r="H273" s="240">
        <v>6.9999999999999993E-2</v>
      </c>
      <c r="I273" s="241">
        <v>588.12</v>
      </c>
      <c r="J273" s="241">
        <v>114.92000000000002</v>
      </c>
      <c r="K273" s="242">
        <v>473.2</v>
      </c>
      <c r="L273" s="242">
        <v>157.73333333333332</v>
      </c>
      <c r="M273" s="243">
        <v>0.11309999999999999</v>
      </c>
      <c r="N273" s="244">
        <v>191.13899999999998</v>
      </c>
      <c r="O273" s="245">
        <v>63.712999999999994</v>
      </c>
    </row>
    <row r="274" spans="1:15" ht="14.45">
      <c r="A274" s="249" t="s">
        <v>205</v>
      </c>
      <c r="B274" s="249" t="s">
        <v>205</v>
      </c>
      <c r="C274" s="249" t="s">
        <v>206</v>
      </c>
      <c r="D274" s="250">
        <v>0</v>
      </c>
      <c r="E274" s="238">
        <v>0</v>
      </c>
      <c r="F274" s="239">
        <v>8.6999999999999994E-2</v>
      </c>
      <c r="G274" s="239">
        <v>1.7000000000000001E-2</v>
      </c>
      <c r="H274" s="240">
        <v>6.9999999999999993E-2</v>
      </c>
      <c r="I274" s="241">
        <v>0</v>
      </c>
      <c r="J274" s="241">
        <v>0</v>
      </c>
      <c r="K274" s="242">
        <v>0</v>
      </c>
      <c r="L274" s="242">
        <v>0</v>
      </c>
      <c r="M274" s="243">
        <v>0.11309999999999999</v>
      </c>
      <c r="N274" s="244">
        <v>0</v>
      </c>
      <c r="O274" s="245">
        <v>0</v>
      </c>
    </row>
    <row r="275" spans="1:15" ht="14.45">
      <c r="A275" s="249" t="s">
        <v>205</v>
      </c>
      <c r="B275" s="249" t="s">
        <v>205</v>
      </c>
      <c r="C275" s="249" t="s">
        <v>206</v>
      </c>
      <c r="D275" s="250">
        <v>86950.618643713708</v>
      </c>
      <c r="E275" s="238">
        <v>17390.123728742743</v>
      </c>
      <c r="F275" s="239">
        <v>8.6999999999999994E-2</v>
      </c>
      <c r="G275" s="239">
        <v>1.7000000000000001E-2</v>
      </c>
      <c r="H275" s="240">
        <v>6.9999999999999993E-2</v>
      </c>
      <c r="I275" s="241">
        <v>3933.6459874416082</v>
      </c>
      <c r="J275" s="241">
        <v>768.64346881042934</v>
      </c>
      <c r="K275" s="242">
        <v>3165.0025186311786</v>
      </c>
      <c r="L275" s="242">
        <v>1055.0008395437262</v>
      </c>
      <c r="M275" s="243">
        <v>0.11309999999999999</v>
      </c>
      <c r="N275" s="244">
        <v>1278.4349459185225</v>
      </c>
      <c r="O275" s="245">
        <v>426.14498197284087</v>
      </c>
    </row>
    <row r="276" spans="1:15" ht="14.45">
      <c r="A276" s="249" t="s">
        <v>205</v>
      </c>
      <c r="B276" s="249" t="s">
        <v>205</v>
      </c>
      <c r="C276" s="249" t="s">
        <v>206</v>
      </c>
      <c r="D276" s="250">
        <v>16740</v>
      </c>
      <c r="E276" s="238">
        <v>3348</v>
      </c>
      <c r="F276" s="239">
        <v>8.6999999999999994E-2</v>
      </c>
      <c r="G276" s="239">
        <v>1.7000000000000001E-2</v>
      </c>
      <c r="H276" s="240">
        <v>6.9999999999999993E-2</v>
      </c>
      <c r="I276" s="241">
        <v>757.31759999999997</v>
      </c>
      <c r="J276" s="241">
        <v>147.98160000000001</v>
      </c>
      <c r="K276" s="242">
        <v>609.33600000000001</v>
      </c>
      <c r="L276" s="242">
        <v>203.11199999999994</v>
      </c>
      <c r="M276" s="243">
        <v>0.11309999999999999</v>
      </c>
      <c r="N276" s="244">
        <v>246.12822000000003</v>
      </c>
      <c r="O276" s="245">
        <v>82.042740000000009</v>
      </c>
    </row>
    <row r="277" spans="1:15" ht="14.45">
      <c r="A277" s="249" t="s">
        <v>205</v>
      </c>
      <c r="B277" s="249" t="s">
        <v>205</v>
      </c>
      <c r="C277" s="249" t="s">
        <v>206</v>
      </c>
      <c r="D277" s="250">
        <v>17000</v>
      </c>
      <c r="E277" s="238">
        <v>3400</v>
      </c>
      <c r="F277" s="239">
        <v>8.6999999999999994E-2</v>
      </c>
      <c r="G277" s="239">
        <v>1.7000000000000001E-2</v>
      </c>
      <c r="H277" s="240">
        <v>6.9999999999999993E-2</v>
      </c>
      <c r="I277" s="241">
        <v>769.07999999999993</v>
      </c>
      <c r="J277" s="241">
        <v>150.28000000000003</v>
      </c>
      <c r="K277" s="242">
        <v>618.79999999999995</v>
      </c>
      <c r="L277" s="242">
        <v>206.26666666666665</v>
      </c>
      <c r="M277" s="243">
        <v>0.11309999999999999</v>
      </c>
      <c r="N277" s="244">
        <v>249.95099999999999</v>
      </c>
      <c r="O277" s="245">
        <v>83.316999999999993</v>
      </c>
    </row>
    <row r="278" spans="1:15" ht="14.45">
      <c r="A278" s="249" t="s">
        <v>205</v>
      </c>
      <c r="B278" s="249" t="s">
        <v>205</v>
      </c>
      <c r="C278" s="249" t="s">
        <v>206</v>
      </c>
      <c r="D278" s="250">
        <v>18000</v>
      </c>
      <c r="E278" s="238">
        <v>3600</v>
      </c>
      <c r="F278" s="239">
        <v>8.6999999999999994E-2</v>
      </c>
      <c r="G278" s="239">
        <v>1.7000000000000001E-2</v>
      </c>
      <c r="H278" s="240">
        <v>6.9999999999999993E-2</v>
      </c>
      <c r="I278" s="241">
        <v>814.31999999999994</v>
      </c>
      <c r="J278" s="241">
        <v>159.12</v>
      </c>
      <c r="K278" s="242">
        <v>655.19999999999993</v>
      </c>
      <c r="L278" s="242">
        <v>218.4</v>
      </c>
      <c r="M278" s="243">
        <v>0.11309999999999999</v>
      </c>
      <c r="N278" s="244">
        <v>264.654</v>
      </c>
      <c r="O278" s="245">
        <v>88.218000000000004</v>
      </c>
    </row>
    <row r="279" spans="1:15" ht="14.45">
      <c r="A279" s="249" t="s">
        <v>205</v>
      </c>
      <c r="B279" s="249" t="s">
        <v>205</v>
      </c>
      <c r="C279" s="249" t="s">
        <v>206</v>
      </c>
      <c r="D279" s="250">
        <v>3350</v>
      </c>
      <c r="E279" s="238">
        <v>670</v>
      </c>
      <c r="F279" s="239">
        <v>8.6999999999999994E-2</v>
      </c>
      <c r="G279" s="239">
        <v>1.7000000000000001E-2</v>
      </c>
      <c r="H279" s="240">
        <v>6.9999999999999993E-2</v>
      </c>
      <c r="I279" s="241">
        <v>151.554</v>
      </c>
      <c r="J279" s="241">
        <v>29.614000000000001</v>
      </c>
      <c r="K279" s="242">
        <v>121.94</v>
      </c>
      <c r="L279" s="242">
        <v>40.646666666666668</v>
      </c>
      <c r="M279" s="243">
        <v>0.11309999999999999</v>
      </c>
      <c r="N279" s="244">
        <v>49.255049999999997</v>
      </c>
      <c r="O279" s="245">
        <v>16.41835</v>
      </c>
    </row>
    <row r="280" spans="1:15" ht="14.45">
      <c r="A280" s="249" t="s">
        <v>205</v>
      </c>
      <c r="B280" s="249" t="s">
        <v>205</v>
      </c>
      <c r="C280" s="249" t="s">
        <v>206</v>
      </c>
      <c r="D280" s="250">
        <v>1800</v>
      </c>
      <c r="E280" s="238">
        <v>360</v>
      </c>
      <c r="F280" s="239">
        <v>8.6999999999999994E-2</v>
      </c>
      <c r="G280" s="239">
        <v>1.7000000000000001E-2</v>
      </c>
      <c r="H280" s="240">
        <v>6.9999999999999993E-2</v>
      </c>
      <c r="I280" s="241">
        <v>81.431999999999988</v>
      </c>
      <c r="J280" s="241">
        <v>15.912000000000001</v>
      </c>
      <c r="K280" s="242">
        <v>65.519999999999982</v>
      </c>
      <c r="L280" s="242">
        <v>21.839999999999993</v>
      </c>
      <c r="M280" s="243">
        <v>0.11309999999999999</v>
      </c>
      <c r="N280" s="244">
        <v>26.465399999999999</v>
      </c>
      <c r="O280" s="245">
        <v>8.8217999999999996</v>
      </c>
    </row>
    <row r="281" spans="1:15" ht="14.45">
      <c r="A281" s="249" t="s">
        <v>205</v>
      </c>
      <c r="B281" s="249" t="s">
        <v>205</v>
      </c>
      <c r="C281" s="249" t="s">
        <v>206</v>
      </c>
      <c r="D281" s="250">
        <v>0</v>
      </c>
      <c r="E281" s="238">
        <v>0</v>
      </c>
      <c r="F281" s="239">
        <v>8.6999999999999994E-2</v>
      </c>
      <c r="G281" s="239">
        <v>1.7000000000000001E-2</v>
      </c>
      <c r="H281" s="240">
        <v>6.9999999999999993E-2</v>
      </c>
      <c r="I281" s="241">
        <v>0</v>
      </c>
      <c r="J281" s="241">
        <v>0</v>
      </c>
      <c r="K281" s="242">
        <v>0</v>
      </c>
      <c r="L281" s="242">
        <v>0</v>
      </c>
      <c r="M281" s="243">
        <v>0.11309999999999999</v>
      </c>
      <c r="N281" s="244">
        <v>0</v>
      </c>
      <c r="O281" s="245">
        <v>0</v>
      </c>
    </row>
    <row r="282" spans="1:15" ht="14.45">
      <c r="A282" s="249" t="s">
        <v>205</v>
      </c>
      <c r="B282" s="249" t="s">
        <v>205</v>
      </c>
      <c r="C282" s="249" t="s">
        <v>206</v>
      </c>
      <c r="D282" s="250">
        <v>0</v>
      </c>
      <c r="E282" s="238">
        <v>0</v>
      </c>
      <c r="F282" s="239">
        <v>8.6999999999999994E-2</v>
      </c>
      <c r="G282" s="239">
        <v>1.7000000000000001E-2</v>
      </c>
      <c r="H282" s="240">
        <v>6.9999999999999993E-2</v>
      </c>
      <c r="I282" s="241">
        <v>0</v>
      </c>
      <c r="J282" s="241">
        <v>0</v>
      </c>
      <c r="K282" s="242">
        <v>0</v>
      </c>
      <c r="L282" s="242">
        <v>0</v>
      </c>
      <c r="M282" s="243">
        <v>0.11309999999999999</v>
      </c>
      <c r="N282" s="244">
        <v>0</v>
      </c>
      <c r="O282" s="245">
        <v>0</v>
      </c>
    </row>
    <row r="283" spans="1:15" ht="14.45">
      <c r="A283" s="249" t="s">
        <v>210</v>
      </c>
      <c r="B283" s="249" t="s">
        <v>205</v>
      </c>
      <c r="C283" s="249" t="s">
        <v>206</v>
      </c>
      <c r="D283" s="250">
        <v>139577.80971393734</v>
      </c>
      <c r="E283" s="238">
        <v>27915.56194278747</v>
      </c>
      <c r="F283" s="239">
        <v>0.17100000000000001</v>
      </c>
      <c r="G283" s="239">
        <v>3.3000000000000002E-2</v>
      </c>
      <c r="H283" s="240">
        <v>0.13800000000000001</v>
      </c>
      <c r="I283" s="241">
        <v>12411.25883976331</v>
      </c>
      <c r="J283" s="241">
        <v>2395.1552146911649</v>
      </c>
      <c r="K283" s="242">
        <v>10016.103625072144</v>
      </c>
      <c r="L283" s="242">
        <v>4873.0144062776044</v>
      </c>
      <c r="M283" s="243">
        <v>0.22230000000000003</v>
      </c>
      <c r="N283" s="244">
        <v>4033.6591229230758</v>
      </c>
      <c r="O283" s="245">
        <v>1344.5530409743585</v>
      </c>
    </row>
    <row r="284" spans="1:15" ht="14.45">
      <c r="A284" s="249" t="s">
        <v>205</v>
      </c>
      <c r="B284" s="249" t="s">
        <v>205</v>
      </c>
      <c r="C284" s="249" t="s">
        <v>206</v>
      </c>
      <c r="D284" s="250">
        <v>2000</v>
      </c>
      <c r="E284" s="238">
        <v>400</v>
      </c>
      <c r="F284" s="239">
        <v>0.158</v>
      </c>
      <c r="G284" s="239">
        <v>2.1000000000000001E-2</v>
      </c>
      <c r="H284" s="240">
        <v>0.13700000000000001</v>
      </c>
      <c r="I284" s="241">
        <v>164.32</v>
      </c>
      <c r="J284" s="241">
        <v>21.840000000000003</v>
      </c>
      <c r="K284" s="242">
        <v>142.47999999999999</v>
      </c>
      <c r="L284" s="242">
        <v>47.493333333333339</v>
      </c>
      <c r="M284" s="243">
        <v>0.2054</v>
      </c>
      <c r="N284" s="244">
        <v>53.403999999999996</v>
      </c>
      <c r="O284" s="245">
        <v>17.801333333333332</v>
      </c>
    </row>
    <row r="285" spans="1:15" ht="14.45">
      <c r="A285" s="249" t="s">
        <v>205</v>
      </c>
      <c r="B285" s="249" t="s">
        <v>205</v>
      </c>
      <c r="C285" s="249" t="s">
        <v>206</v>
      </c>
      <c r="D285" s="250">
        <v>11000</v>
      </c>
      <c r="E285" s="238">
        <v>2200</v>
      </c>
      <c r="F285" s="239">
        <v>0.158</v>
      </c>
      <c r="G285" s="239">
        <v>2.1000000000000001E-2</v>
      </c>
      <c r="H285" s="240">
        <v>0.13700000000000001</v>
      </c>
      <c r="I285" s="241">
        <v>903.76</v>
      </c>
      <c r="J285" s="241">
        <v>120.12</v>
      </c>
      <c r="K285" s="242">
        <v>783.64</v>
      </c>
      <c r="L285" s="242">
        <v>261.21333333333337</v>
      </c>
      <c r="M285" s="243">
        <v>0.2054</v>
      </c>
      <c r="N285" s="244">
        <v>293.72199999999998</v>
      </c>
      <c r="O285" s="245">
        <v>97.907333333333327</v>
      </c>
    </row>
    <row r="286" spans="1:15" ht="14.45">
      <c r="A286" s="249" t="s">
        <v>205</v>
      </c>
      <c r="B286" s="249" t="s">
        <v>205</v>
      </c>
      <c r="C286" s="249" t="s">
        <v>206</v>
      </c>
      <c r="D286" s="250">
        <v>0</v>
      </c>
      <c r="E286" s="238">
        <v>0</v>
      </c>
      <c r="F286" s="239">
        <v>0.158</v>
      </c>
      <c r="G286" s="239">
        <v>2.1000000000000001E-2</v>
      </c>
      <c r="H286" s="240">
        <v>0.13700000000000001</v>
      </c>
      <c r="I286" s="241">
        <v>0</v>
      </c>
      <c r="J286" s="241">
        <v>0</v>
      </c>
      <c r="K286" s="242">
        <v>0</v>
      </c>
      <c r="L286" s="242">
        <v>0</v>
      </c>
      <c r="M286" s="243">
        <v>0.2054</v>
      </c>
      <c r="N286" s="244">
        <v>0</v>
      </c>
      <c r="O286" s="245">
        <v>0</v>
      </c>
    </row>
    <row r="287" spans="1:15" ht="14.45">
      <c r="A287" s="249" t="s">
        <v>205</v>
      </c>
      <c r="B287" s="249" t="s">
        <v>205</v>
      </c>
      <c r="C287" s="249" t="s">
        <v>206</v>
      </c>
      <c r="D287" s="250">
        <v>0</v>
      </c>
      <c r="E287" s="238">
        <v>0</v>
      </c>
      <c r="F287" s="239">
        <v>0.158</v>
      </c>
      <c r="G287" s="239">
        <v>2.1000000000000001E-2</v>
      </c>
      <c r="H287" s="240">
        <v>0.13700000000000001</v>
      </c>
      <c r="I287" s="241">
        <v>0</v>
      </c>
      <c r="J287" s="241">
        <v>0</v>
      </c>
      <c r="K287" s="242">
        <v>0</v>
      </c>
      <c r="L287" s="242">
        <v>0</v>
      </c>
      <c r="M287" s="243">
        <v>0.2054</v>
      </c>
      <c r="N287" s="244">
        <v>0</v>
      </c>
      <c r="O287" s="245">
        <v>0</v>
      </c>
    </row>
    <row r="288" spans="1:15" ht="14.45">
      <c r="A288" s="249" t="s">
        <v>211</v>
      </c>
      <c r="B288" s="249" t="s">
        <v>205</v>
      </c>
      <c r="C288" s="249" t="s">
        <v>206</v>
      </c>
      <c r="D288" s="250">
        <v>17282.976324689964</v>
      </c>
      <c r="E288" s="238">
        <v>3456.5952649379929</v>
      </c>
      <c r="F288" s="239">
        <v>0.20699999999999999</v>
      </c>
      <c r="G288" s="239">
        <v>1.6E-2</v>
      </c>
      <c r="H288" s="240">
        <v>0.191</v>
      </c>
      <c r="I288" s="241">
        <v>1860.3395715896279</v>
      </c>
      <c r="J288" s="241">
        <v>143.79436302142051</v>
      </c>
      <c r="K288" s="242">
        <v>1716.5452085682073</v>
      </c>
      <c r="L288" s="242">
        <v>851.16372291118626</v>
      </c>
      <c r="M288" s="243">
        <v>0.26910000000000001</v>
      </c>
      <c r="N288" s="244">
        <v>604.61036076662913</v>
      </c>
      <c r="O288" s="245">
        <v>201.5367869222097</v>
      </c>
    </row>
    <row r="289" spans="1:15" ht="14.45">
      <c r="A289" s="249" t="s">
        <v>212</v>
      </c>
      <c r="B289" s="249" t="s">
        <v>205</v>
      </c>
      <c r="C289" s="249" t="s">
        <v>206</v>
      </c>
      <c r="D289" s="250">
        <v>30844</v>
      </c>
      <c r="E289" s="238">
        <v>6168.8</v>
      </c>
      <c r="F289" s="239">
        <v>0.16700000000000001</v>
      </c>
      <c r="G289" s="239">
        <v>2.5000000000000001E-2</v>
      </c>
      <c r="H289" s="240">
        <v>0.14200000000000002</v>
      </c>
      <c r="I289" s="241">
        <v>2678.49296</v>
      </c>
      <c r="J289" s="241">
        <v>400.97200000000009</v>
      </c>
      <c r="K289" s="242">
        <v>2277.5209599999998</v>
      </c>
      <c r="L289" s="242">
        <v>855.40693333333331</v>
      </c>
      <c r="M289" s="243">
        <v>0.21710000000000002</v>
      </c>
      <c r="N289" s="244">
        <v>870.51021200000014</v>
      </c>
      <c r="O289" s="245">
        <v>290.17007066666673</v>
      </c>
    </row>
    <row r="290" spans="1:15" ht="14.45">
      <c r="A290" s="249" t="s">
        <v>205</v>
      </c>
      <c r="B290" s="249" t="s">
        <v>205</v>
      </c>
      <c r="C290" s="249" t="s">
        <v>206</v>
      </c>
      <c r="D290" s="250">
        <v>5000</v>
      </c>
      <c r="E290" s="238">
        <v>1000</v>
      </c>
      <c r="F290" s="239">
        <v>0.158</v>
      </c>
      <c r="G290" s="239">
        <v>2.1000000000000001E-2</v>
      </c>
      <c r="H290" s="240">
        <v>0.13700000000000001</v>
      </c>
      <c r="I290" s="241">
        <v>410.8</v>
      </c>
      <c r="J290" s="241">
        <v>54.6</v>
      </c>
      <c r="K290" s="242">
        <v>356.2</v>
      </c>
      <c r="L290" s="242">
        <v>118.73333333333333</v>
      </c>
      <c r="M290" s="243">
        <v>0.2054</v>
      </c>
      <c r="N290" s="244">
        <v>133.51</v>
      </c>
      <c r="O290" s="245">
        <v>44.50333333333333</v>
      </c>
    </row>
    <row r="291" spans="1:15" ht="14.45">
      <c r="A291" s="249" t="s">
        <v>205</v>
      </c>
      <c r="B291" s="249" t="s">
        <v>205</v>
      </c>
      <c r="C291" s="249" t="s">
        <v>206</v>
      </c>
      <c r="D291" s="250">
        <v>7800</v>
      </c>
      <c r="E291" s="238">
        <v>1560</v>
      </c>
      <c r="F291" s="239">
        <v>0.158</v>
      </c>
      <c r="G291" s="239">
        <v>2.1000000000000001E-2</v>
      </c>
      <c r="H291" s="240">
        <v>0.13700000000000001</v>
      </c>
      <c r="I291" s="241">
        <v>640.84799999999996</v>
      </c>
      <c r="J291" s="241">
        <v>85.176000000000016</v>
      </c>
      <c r="K291" s="242">
        <v>555.67199999999991</v>
      </c>
      <c r="L291" s="242">
        <v>185.22399999999996</v>
      </c>
      <c r="M291" s="243">
        <v>0.2054</v>
      </c>
      <c r="N291" s="244">
        <v>208.2756</v>
      </c>
      <c r="O291" s="245">
        <v>69.425200000000004</v>
      </c>
    </row>
    <row r="292" spans="1:15" ht="14.45">
      <c r="A292" s="249" t="s">
        <v>213</v>
      </c>
      <c r="B292" s="249" t="s">
        <v>205</v>
      </c>
      <c r="C292" s="249" t="s">
        <v>206</v>
      </c>
      <c r="D292" s="250">
        <v>104835.25358682331</v>
      </c>
      <c r="E292" s="238">
        <v>20967.050717364662</v>
      </c>
      <c r="F292" s="239">
        <v>0.16600000000000001</v>
      </c>
      <c r="G292" s="239">
        <v>3.4000000000000002E-2</v>
      </c>
      <c r="H292" s="240">
        <v>0.13200000000000001</v>
      </c>
      <c r="I292" s="241">
        <v>9049.3790896145892</v>
      </c>
      <c r="J292" s="241">
        <v>1853.4872834150362</v>
      </c>
      <c r="K292" s="242">
        <v>7195.8918061995528</v>
      </c>
      <c r="L292" s="242">
        <v>3234.4721007751668</v>
      </c>
      <c r="M292" s="243">
        <v>0.21580000000000002</v>
      </c>
      <c r="N292" s="244">
        <v>2941.0482041247415</v>
      </c>
      <c r="O292" s="245">
        <v>980.34940137491378</v>
      </c>
    </row>
    <row r="293" spans="1:15" ht="14.45">
      <c r="A293" s="249" t="s">
        <v>205</v>
      </c>
      <c r="B293" s="249" t="s">
        <v>205</v>
      </c>
      <c r="C293" s="249" t="s">
        <v>206</v>
      </c>
      <c r="D293" s="250">
        <v>3453.4099216710183</v>
      </c>
      <c r="E293" s="238">
        <v>690.68198433420366</v>
      </c>
      <c r="F293" s="239">
        <v>0.158</v>
      </c>
      <c r="G293" s="239">
        <v>2.1000000000000001E-2</v>
      </c>
      <c r="H293" s="240">
        <v>0.13700000000000001</v>
      </c>
      <c r="I293" s="241">
        <v>283.73215916449084</v>
      </c>
      <c r="J293" s="241">
        <v>37.711236344647524</v>
      </c>
      <c r="K293" s="242">
        <v>246.02092281984332</v>
      </c>
      <c r="L293" s="242">
        <v>82.006974273281131</v>
      </c>
      <c r="M293" s="243">
        <v>0.2054</v>
      </c>
      <c r="N293" s="244">
        <v>92.212951728459529</v>
      </c>
      <c r="O293" s="245">
        <v>30.737650576153175</v>
      </c>
    </row>
    <row r="294" spans="1:15" ht="14.45">
      <c r="A294" s="249" t="s">
        <v>205</v>
      </c>
      <c r="B294" s="249" t="s">
        <v>205</v>
      </c>
      <c r="C294" s="249" t="s">
        <v>206</v>
      </c>
      <c r="D294" s="250">
        <v>0</v>
      </c>
      <c r="E294" s="238">
        <v>0</v>
      </c>
      <c r="F294" s="239">
        <v>0.14299999999999999</v>
      </c>
      <c r="G294" s="239">
        <v>2.5999999999999999E-2</v>
      </c>
      <c r="H294" s="240">
        <v>0.11699999999999999</v>
      </c>
      <c r="I294" s="241">
        <v>0</v>
      </c>
      <c r="J294" s="241">
        <v>0</v>
      </c>
      <c r="K294" s="242">
        <v>0</v>
      </c>
      <c r="L294" s="242">
        <v>0</v>
      </c>
      <c r="M294" s="243">
        <v>0.18589999999999998</v>
      </c>
      <c r="N294" s="244">
        <v>0</v>
      </c>
      <c r="O294" s="245">
        <v>0</v>
      </c>
    </row>
    <row r="295" spans="1:15" ht="14.45">
      <c r="A295" s="249" t="s">
        <v>205</v>
      </c>
      <c r="B295" s="249" t="s">
        <v>205</v>
      </c>
      <c r="C295" s="249" t="s">
        <v>206</v>
      </c>
      <c r="D295" s="250">
        <v>0</v>
      </c>
      <c r="E295" s="238">
        <v>0</v>
      </c>
      <c r="F295" s="239">
        <v>0.158</v>
      </c>
      <c r="G295" s="239">
        <v>2.1000000000000001E-2</v>
      </c>
      <c r="H295" s="240">
        <v>0.13700000000000001</v>
      </c>
      <c r="I295" s="241">
        <v>0</v>
      </c>
      <c r="J295" s="241">
        <v>0</v>
      </c>
      <c r="K295" s="242">
        <v>0</v>
      </c>
      <c r="L295" s="242">
        <v>0</v>
      </c>
      <c r="M295" s="243">
        <v>0.2054</v>
      </c>
      <c r="N295" s="244">
        <v>0</v>
      </c>
      <c r="O295" s="245">
        <v>0</v>
      </c>
    </row>
    <row r="296" spans="1:15" ht="14.45">
      <c r="A296" s="249" t="s">
        <v>205</v>
      </c>
      <c r="B296" s="249" t="s">
        <v>205</v>
      </c>
      <c r="C296" s="249" t="s">
        <v>206</v>
      </c>
      <c r="D296" s="250">
        <v>0</v>
      </c>
      <c r="E296" s="238">
        <v>0</v>
      </c>
      <c r="F296" s="239">
        <v>0.14299999999999999</v>
      </c>
      <c r="G296" s="239">
        <v>2.5999999999999999E-2</v>
      </c>
      <c r="H296" s="240">
        <v>0.11699999999999999</v>
      </c>
      <c r="I296" s="241">
        <v>0</v>
      </c>
      <c r="J296" s="241">
        <v>0</v>
      </c>
      <c r="K296" s="242">
        <v>0</v>
      </c>
      <c r="L296" s="242">
        <v>0</v>
      </c>
      <c r="M296" s="243">
        <v>0.18589999999999998</v>
      </c>
      <c r="N296" s="244">
        <v>0</v>
      </c>
      <c r="O296" s="245">
        <v>0</v>
      </c>
    </row>
    <row r="297" spans="1:15" ht="14.45">
      <c r="A297" s="249" t="s">
        <v>214</v>
      </c>
      <c r="B297" s="249" t="s">
        <v>205</v>
      </c>
      <c r="C297" s="249" t="s">
        <v>206</v>
      </c>
      <c r="D297" s="250">
        <v>30708</v>
      </c>
      <c r="E297" s="238">
        <v>6141.6</v>
      </c>
      <c r="F297" s="239">
        <v>0.14000000000000001</v>
      </c>
      <c r="G297" s="239">
        <v>1.6E-2</v>
      </c>
      <c r="H297" s="240">
        <v>0.12400000000000001</v>
      </c>
      <c r="I297" s="241">
        <v>2235.5424000000003</v>
      </c>
      <c r="J297" s="241">
        <v>255.49056000000002</v>
      </c>
      <c r="K297" s="242">
        <v>1980.0518400000003</v>
      </c>
      <c r="L297" s="242">
        <v>674.05624454148472</v>
      </c>
      <c r="M297" s="243">
        <v>0.18200000000000002</v>
      </c>
      <c r="N297" s="244">
        <v>726.55128000000013</v>
      </c>
      <c r="O297" s="245">
        <v>242.18376000000004</v>
      </c>
    </row>
    <row r="298" spans="1:15" ht="14.45">
      <c r="A298" s="249" t="s">
        <v>205</v>
      </c>
      <c r="B298" s="249" t="s">
        <v>205</v>
      </c>
      <c r="C298" s="249" t="s">
        <v>206</v>
      </c>
      <c r="D298" s="250">
        <v>64000</v>
      </c>
      <c r="E298" s="238">
        <v>12800</v>
      </c>
      <c r="F298" s="239">
        <v>0.14299999999999999</v>
      </c>
      <c r="G298" s="239">
        <v>2.5999999999999999E-2</v>
      </c>
      <c r="H298" s="240">
        <v>0.11699999999999999</v>
      </c>
      <c r="I298" s="241">
        <v>4759.04</v>
      </c>
      <c r="J298" s="241">
        <v>865.28000000000009</v>
      </c>
      <c r="K298" s="242">
        <v>3893.7599999999998</v>
      </c>
      <c r="L298" s="242">
        <v>1297.9199999999998</v>
      </c>
      <c r="M298" s="243">
        <v>0.18589999999999998</v>
      </c>
      <c r="N298" s="244">
        <v>1546.6879999999999</v>
      </c>
      <c r="O298" s="245">
        <v>515.56266666666659</v>
      </c>
    </row>
    <row r="299" spans="1:15" ht="14.45">
      <c r="A299" s="249" t="s">
        <v>205</v>
      </c>
      <c r="B299" s="249" t="s">
        <v>205</v>
      </c>
      <c r="C299" s="249" t="s">
        <v>206</v>
      </c>
      <c r="D299" s="250">
        <v>11000</v>
      </c>
      <c r="E299" s="238">
        <v>2200</v>
      </c>
      <c r="F299" s="239">
        <v>0.14299999999999999</v>
      </c>
      <c r="G299" s="239">
        <v>2.5999999999999999E-2</v>
      </c>
      <c r="H299" s="240">
        <v>0.11699999999999999</v>
      </c>
      <c r="I299" s="241">
        <v>817.95999999999992</v>
      </c>
      <c r="J299" s="241">
        <v>148.72</v>
      </c>
      <c r="K299" s="242">
        <v>669.2399999999999</v>
      </c>
      <c r="L299" s="242">
        <v>223.07999999999996</v>
      </c>
      <c r="M299" s="243">
        <v>0.18589999999999998</v>
      </c>
      <c r="N299" s="244">
        <v>265.83699999999999</v>
      </c>
      <c r="O299" s="245">
        <v>88.612333333333325</v>
      </c>
    </row>
    <row r="300" spans="1:15" ht="14.45">
      <c r="A300" s="249" t="s">
        <v>205</v>
      </c>
      <c r="B300" s="249" t="s">
        <v>205</v>
      </c>
      <c r="C300" s="249" t="s">
        <v>206</v>
      </c>
      <c r="D300" s="250">
        <v>22000</v>
      </c>
      <c r="E300" s="238">
        <v>4400</v>
      </c>
      <c r="F300" s="239">
        <v>0.14299999999999999</v>
      </c>
      <c r="G300" s="239">
        <v>2.5999999999999999E-2</v>
      </c>
      <c r="H300" s="240">
        <v>0.11699999999999999</v>
      </c>
      <c r="I300" s="241">
        <v>1635.9199999999998</v>
      </c>
      <c r="J300" s="241">
        <v>297.44</v>
      </c>
      <c r="K300" s="242">
        <v>1338.4799999999998</v>
      </c>
      <c r="L300" s="242">
        <v>446.15999999999991</v>
      </c>
      <c r="M300" s="243">
        <v>0.18589999999999998</v>
      </c>
      <c r="N300" s="244">
        <v>531.67399999999998</v>
      </c>
      <c r="O300" s="245">
        <v>177.22466666666665</v>
      </c>
    </row>
    <row r="301" spans="1:15" ht="14.45">
      <c r="A301" s="249" t="s">
        <v>205</v>
      </c>
      <c r="B301" s="249" t="s">
        <v>205</v>
      </c>
      <c r="C301" s="249" t="s">
        <v>206</v>
      </c>
      <c r="D301" s="250">
        <v>16000</v>
      </c>
      <c r="E301" s="238">
        <v>3200</v>
      </c>
      <c r="F301" s="239">
        <v>0.14299999999999999</v>
      </c>
      <c r="G301" s="239">
        <v>2.5999999999999999E-2</v>
      </c>
      <c r="H301" s="240">
        <v>0.11699999999999999</v>
      </c>
      <c r="I301" s="241">
        <v>1189.76</v>
      </c>
      <c r="J301" s="241">
        <v>216.32000000000002</v>
      </c>
      <c r="K301" s="242">
        <v>973.43999999999994</v>
      </c>
      <c r="L301" s="242">
        <v>324.47999999999996</v>
      </c>
      <c r="M301" s="243">
        <v>0.18589999999999998</v>
      </c>
      <c r="N301" s="244">
        <v>386.67199999999997</v>
      </c>
      <c r="O301" s="245">
        <v>128.89066666666665</v>
      </c>
    </row>
    <row r="302" spans="1:15" ht="14.45">
      <c r="A302" s="249" t="s">
        <v>205</v>
      </c>
      <c r="B302" s="249" t="s">
        <v>205</v>
      </c>
      <c r="C302" s="249" t="s">
        <v>206</v>
      </c>
      <c r="D302" s="250">
        <v>66000</v>
      </c>
      <c r="E302" s="238">
        <v>13200</v>
      </c>
      <c r="F302" s="239">
        <v>0.14299999999999999</v>
      </c>
      <c r="G302" s="239">
        <v>2.5999999999999999E-2</v>
      </c>
      <c r="H302" s="240">
        <v>0.11699999999999999</v>
      </c>
      <c r="I302" s="241">
        <v>4907.7599999999993</v>
      </c>
      <c r="J302" s="241">
        <v>892.32</v>
      </c>
      <c r="K302" s="242">
        <v>4015.4399999999991</v>
      </c>
      <c r="L302" s="242">
        <v>1338.48</v>
      </c>
      <c r="M302" s="243">
        <v>0.18589999999999998</v>
      </c>
      <c r="N302" s="244">
        <v>1595.0219999999999</v>
      </c>
      <c r="O302" s="245">
        <v>531.67399999999998</v>
      </c>
    </row>
    <row r="303" spans="1:15" ht="14.45">
      <c r="A303" s="249" t="s">
        <v>205</v>
      </c>
      <c r="B303" s="249" t="s">
        <v>205</v>
      </c>
      <c r="C303" s="249" t="s">
        <v>206</v>
      </c>
      <c r="D303" s="250">
        <v>5000</v>
      </c>
      <c r="E303" s="238">
        <v>1000</v>
      </c>
      <c r="F303" s="239">
        <v>0.14299999999999999</v>
      </c>
      <c r="G303" s="239">
        <v>2.5999999999999999E-2</v>
      </c>
      <c r="H303" s="240">
        <v>0.11699999999999999</v>
      </c>
      <c r="I303" s="241">
        <v>371.79999999999995</v>
      </c>
      <c r="J303" s="241">
        <v>67.600000000000009</v>
      </c>
      <c r="K303" s="242">
        <v>304.19999999999993</v>
      </c>
      <c r="L303" s="242">
        <v>101.39999999999999</v>
      </c>
      <c r="M303" s="243">
        <v>0.18589999999999998</v>
      </c>
      <c r="N303" s="244">
        <v>120.83499999999999</v>
      </c>
      <c r="O303" s="245">
        <v>40.278333333333329</v>
      </c>
    </row>
    <row r="304" spans="1:15" ht="14.45">
      <c r="A304" s="249" t="s">
        <v>205</v>
      </c>
      <c r="B304" s="249" t="s">
        <v>205</v>
      </c>
      <c r="C304" s="249" t="s">
        <v>206</v>
      </c>
      <c r="D304" s="250">
        <v>0</v>
      </c>
      <c r="E304" s="238">
        <v>0</v>
      </c>
      <c r="F304" s="239">
        <v>0.14299999999999999</v>
      </c>
      <c r="G304" s="239">
        <v>2.5999999999999999E-2</v>
      </c>
      <c r="H304" s="240">
        <v>0.11699999999999999</v>
      </c>
      <c r="I304" s="241">
        <v>0</v>
      </c>
      <c r="J304" s="241">
        <v>0</v>
      </c>
      <c r="K304" s="242">
        <v>0</v>
      </c>
      <c r="L304" s="242">
        <v>0</v>
      </c>
      <c r="M304" s="243">
        <v>0.18589999999999998</v>
      </c>
      <c r="N304" s="244">
        <v>0</v>
      </c>
      <c r="O304" s="245">
        <v>0</v>
      </c>
    </row>
    <row r="305" spans="1:15" ht="14.45">
      <c r="A305" s="249" t="s">
        <v>205</v>
      </c>
      <c r="B305" s="249" t="s">
        <v>205</v>
      </c>
      <c r="C305" s="249" t="s">
        <v>206</v>
      </c>
      <c r="D305" s="250">
        <v>26869.329670329669</v>
      </c>
      <c r="E305" s="238">
        <v>5373.8659340659342</v>
      </c>
      <c r="F305" s="239">
        <v>0.14299999999999999</v>
      </c>
      <c r="G305" s="239">
        <v>2.5999999999999999E-2</v>
      </c>
      <c r="H305" s="240">
        <v>0.11699999999999999</v>
      </c>
      <c r="I305" s="241">
        <v>1998.0033542857141</v>
      </c>
      <c r="J305" s="241">
        <v>363.27333714285714</v>
      </c>
      <c r="K305" s="242">
        <v>1634.7300171428569</v>
      </c>
      <c r="L305" s="242">
        <v>544.91000571428572</v>
      </c>
      <c r="M305" s="243">
        <v>0.18589999999999998</v>
      </c>
      <c r="N305" s="244">
        <v>649.35109014285706</v>
      </c>
      <c r="O305" s="245">
        <v>216.45036338095235</v>
      </c>
    </row>
    <row r="306" spans="1:15" ht="14.45">
      <c r="A306" s="249" t="s">
        <v>205</v>
      </c>
      <c r="B306" s="249" t="s">
        <v>205</v>
      </c>
      <c r="C306" s="249" t="s">
        <v>206</v>
      </c>
      <c r="D306" s="250">
        <v>0</v>
      </c>
      <c r="E306" s="238">
        <v>0</v>
      </c>
      <c r="F306" s="239">
        <v>0.14299999999999999</v>
      </c>
      <c r="G306" s="239">
        <v>2.5999999999999999E-2</v>
      </c>
      <c r="H306" s="240">
        <v>0.11699999999999999</v>
      </c>
      <c r="I306" s="241">
        <v>0</v>
      </c>
      <c r="J306" s="241">
        <v>0</v>
      </c>
      <c r="K306" s="242">
        <v>0</v>
      </c>
      <c r="L306" s="242">
        <v>0</v>
      </c>
      <c r="M306" s="243">
        <v>0.18589999999999998</v>
      </c>
      <c r="N306" s="244">
        <v>0</v>
      </c>
      <c r="O306" s="245">
        <v>0</v>
      </c>
    </row>
    <row r="307" spans="1:15" ht="14.45">
      <c r="A307" s="249" t="s">
        <v>205</v>
      </c>
      <c r="B307" s="249" t="s">
        <v>205</v>
      </c>
      <c r="C307" s="249" t="s">
        <v>206</v>
      </c>
      <c r="D307" s="250">
        <v>12685</v>
      </c>
      <c r="E307" s="238">
        <v>2537</v>
      </c>
      <c r="F307" s="239">
        <v>0.14299999999999999</v>
      </c>
      <c r="G307" s="239">
        <v>2.5999999999999999E-2</v>
      </c>
      <c r="H307" s="240">
        <v>0.11699999999999999</v>
      </c>
      <c r="I307" s="241">
        <v>943.25659999999993</v>
      </c>
      <c r="J307" s="241">
        <v>171.50120000000001</v>
      </c>
      <c r="K307" s="242">
        <v>771.7553999999999</v>
      </c>
      <c r="L307" s="242">
        <v>257.2518</v>
      </c>
      <c r="M307" s="243">
        <v>0.18589999999999998</v>
      </c>
      <c r="N307" s="244">
        <v>306.55839499999996</v>
      </c>
      <c r="O307" s="245">
        <v>102.18613166666665</v>
      </c>
    </row>
    <row r="308" spans="1:15" ht="14.45">
      <c r="A308" s="249" t="s">
        <v>205</v>
      </c>
      <c r="B308" s="249" t="s">
        <v>205</v>
      </c>
      <c r="C308" s="249" t="s">
        <v>206</v>
      </c>
      <c r="D308" s="250">
        <v>0</v>
      </c>
      <c r="E308" s="238">
        <v>0</v>
      </c>
      <c r="F308" s="239">
        <v>0.14299999999999999</v>
      </c>
      <c r="G308" s="239">
        <v>2.5999999999999999E-2</v>
      </c>
      <c r="H308" s="240">
        <v>0.11699999999999999</v>
      </c>
      <c r="I308" s="241">
        <v>0</v>
      </c>
      <c r="J308" s="241">
        <v>0</v>
      </c>
      <c r="K308" s="242">
        <v>0</v>
      </c>
      <c r="L308" s="242">
        <v>0</v>
      </c>
      <c r="M308" s="243">
        <v>0.18589999999999998</v>
      </c>
      <c r="N308" s="244">
        <v>0</v>
      </c>
      <c r="O308" s="245">
        <v>0</v>
      </c>
    </row>
    <row r="309" spans="1:15" ht="14.45">
      <c r="A309" s="249" t="s">
        <v>205</v>
      </c>
      <c r="B309" s="249" t="s">
        <v>205</v>
      </c>
      <c r="C309" s="249" t="s">
        <v>206</v>
      </c>
      <c r="D309" s="250">
        <v>42000</v>
      </c>
      <c r="E309" s="238">
        <v>8400</v>
      </c>
      <c r="F309" s="239">
        <v>0.14299999999999999</v>
      </c>
      <c r="G309" s="239">
        <v>2.5999999999999999E-2</v>
      </c>
      <c r="H309" s="240">
        <v>0.11699999999999999</v>
      </c>
      <c r="I309" s="241">
        <v>3123.12</v>
      </c>
      <c r="J309" s="241">
        <v>567.83999999999992</v>
      </c>
      <c r="K309" s="242">
        <v>2555.2799999999997</v>
      </c>
      <c r="L309" s="242">
        <v>851.75999999999988</v>
      </c>
      <c r="M309" s="243">
        <v>0.18589999999999998</v>
      </c>
      <c r="N309" s="244">
        <v>1015.0139999999999</v>
      </c>
      <c r="O309" s="245">
        <v>338.33799999999997</v>
      </c>
    </row>
    <row r="310" spans="1:15" ht="14.45">
      <c r="A310" s="249" t="s">
        <v>205</v>
      </c>
      <c r="B310" s="249" t="s">
        <v>205</v>
      </c>
      <c r="C310" s="249" t="s">
        <v>206</v>
      </c>
      <c r="D310" s="250">
        <v>46030.644961295235</v>
      </c>
      <c r="E310" s="238">
        <v>9206.1289922590477</v>
      </c>
      <c r="F310" s="239">
        <v>0.14299999999999999</v>
      </c>
      <c r="G310" s="239">
        <v>2.5999999999999999E-2</v>
      </c>
      <c r="H310" s="240">
        <v>0.11699999999999999</v>
      </c>
      <c r="I310" s="241">
        <v>3422.8387593219136</v>
      </c>
      <c r="J310" s="241">
        <v>622.33431987671167</v>
      </c>
      <c r="K310" s="242">
        <v>2800.504439445202</v>
      </c>
      <c r="L310" s="242">
        <v>933.50147981506746</v>
      </c>
      <c r="M310" s="243">
        <v>0.18589999999999998</v>
      </c>
      <c r="N310" s="244">
        <v>1112.4225967796219</v>
      </c>
      <c r="O310" s="245">
        <v>370.80753225987399</v>
      </c>
    </row>
    <row r="311" spans="1:15" ht="14.45">
      <c r="A311" s="249" t="s">
        <v>205</v>
      </c>
      <c r="B311" s="249" t="s">
        <v>205</v>
      </c>
      <c r="C311" s="249" t="s">
        <v>206</v>
      </c>
      <c r="D311" s="250">
        <v>13000</v>
      </c>
      <c r="E311" s="238">
        <v>2600</v>
      </c>
      <c r="F311" s="239">
        <v>0.14299999999999999</v>
      </c>
      <c r="G311" s="239">
        <v>2.5999999999999999E-2</v>
      </c>
      <c r="H311" s="240">
        <v>0.11699999999999999</v>
      </c>
      <c r="I311" s="241">
        <v>966.68</v>
      </c>
      <c r="J311" s="241">
        <v>175.76</v>
      </c>
      <c r="K311" s="242">
        <v>790.92</v>
      </c>
      <c r="L311" s="242">
        <v>263.64</v>
      </c>
      <c r="M311" s="243">
        <v>0.18589999999999998</v>
      </c>
      <c r="N311" s="244">
        <v>314.17099999999999</v>
      </c>
      <c r="O311" s="245">
        <v>104.72366666666666</v>
      </c>
    </row>
    <row r="312" spans="1:15" ht="14.45">
      <c r="A312" s="249" t="s">
        <v>205</v>
      </c>
      <c r="B312" s="249" t="s">
        <v>205</v>
      </c>
      <c r="C312" s="249" t="s">
        <v>206</v>
      </c>
      <c r="D312" s="250">
        <v>5000</v>
      </c>
      <c r="E312" s="238">
        <v>1000</v>
      </c>
      <c r="F312" s="239">
        <v>0.14299999999999999</v>
      </c>
      <c r="G312" s="239">
        <v>2.5999999999999999E-2</v>
      </c>
      <c r="H312" s="240">
        <v>0.11699999999999999</v>
      </c>
      <c r="I312" s="241">
        <v>371.79999999999995</v>
      </c>
      <c r="J312" s="241">
        <v>67.600000000000009</v>
      </c>
      <c r="K312" s="242">
        <v>304.19999999999993</v>
      </c>
      <c r="L312" s="242">
        <v>101.39999999999999</v>
      </c>
      <c r="M312" s="243">
        <v>0.18589999999999998</v>
      </c>
      <c r="N312" s="244">
        <v>120.83499999999999</v>
      </c>
      <c r="O312" s="245">
        <v>40.278333333333329</v>
      </c>
    </row>
    <row r="313" spans="1:15" ht="14.45">
      <c r="A313" s="249" t="s">
        <v>205</v>
      </c>
      <c r="B313" s="249" t="s">
        <v>205</v>
      </c>
      <c r="C313" s="249" t="s">
        <v>206</v>
      </c>
      <c r="D313" s="250">
        <v>10000</v>
      </c>
      <c r="E313" s="238">
        <v>2000</v>
      </c>
      <c r="F313" s="239">
        <v>0.14299999999999999</v>
      </c>
      <c r="G313" s="239">
        <v>2.5999999999999999E-2</v>
      </c>
      <c r="H313" s="240">
        <v>0.11699999999999999</v>
      </c>
      <c r="I313" s="241">
        <v>743.59999999999991</v>
      </c>
      <c r="J313" s="241">
        <v>135.20000000000002</v>
      </c>
      <c r="K313" s="242">
        <v>608.39999999999986</v>
      </c>
      <c r="L313" s="242">
        <v>202.79999999999998</v>
      </c>
      <c r="M313" s="243">
        <v>0.18589999999999998</v>
      </c>
      <c r="N313" s="244">
        <v>241.67</v>
      </c>
      <c r="O313" s="245">
        <v>80.556666666666658</v>
      </c>
    </row>
    <row r="314" spans="1:15" ht="14.45">
      <c r="A314" s="249" t="s">
        <v>205</v>
      </c>
      <c r="B314" s="249" t="s">
        <v>205</v>
      </c>
      <c r="C314" s="249" t="s">
        <v>206</v>
      </c>
      <c r="D314" s="250">
        <v>3000</v>
      </c>
      <c r="E314" s="238">
        <v>600</v>
      </c>
      <c r="F314" s="239">
        <v>0.14299999999999999</v>
      </c>
      <c r="G314" s="239">
        <v>2.5999999999999999E-2</v>
      </c>
      <c r="H314" s="240">
        <v>0.11699999999999999</v>
      </c>
      <c r="I314" s="241">
        <v>223.07999999999998</v>
      </c>
      <c r="J314" s="241">
        <v>40.56</v>
      </c>
      <c r="K314" s="242">
        <v>182.51999999999998</v>
      </c>
      <c r="L314" s="242">
        <v>60.84</v>
      </c>
      <c r="M314" s="243">
        <v>0.18589999999999998</v>
      </c>
      <c r="N314" s="244">
        <v>72.500999999999991</v>
      </c>
      <c r="O314" s="245">
        <v>24.166999999999998</v>
      </c>
    </row>
    <row r="315" spans="1:15" ht="14.45">
      <c r="A315" s="249" t="s">
        <v>205</v>
      </c>
      <c r="B315" s="249" t="s">
        <v>205</v>
      </c>
      <c r="C315" s="249" t="s">
        <v>206</v>
      </c>
      <c r="D315" s="250">
        <v>0</v>
      </c>
      <c r="E315" s="238">
        <v>0</v>
      </c>
      <c r="F315" s="239">
        <v>0.14299999999999999</v>
      </c>
      <c r="G315" s="239">
        <v>2.5999999999999999E-2</v>
      </c>
      <c r="H315" s="240">
        <v>0.11699999999999999</v>
      </c>
      <c r="I315" s="241">
        <v>0</v>
      </c>
      <c r="J315" s="241">
        <v>0</v>
      </c>
      <c r="K315" s="242">
        <v>0</v>
      </c>
      <c r="L315" s="242">
        <v>0</v>
      </c>
      <c r="M315" s="243">
        <v>0.18589999999999998</v>
      </c>
      <c r="N315" s="244">
        <v>0</v>
      </c>
      <c r="O315" s="245">
        <v>0</v>
      </c>
    </row>
    <row r="316" spans="1:15" ht="14.45">
      <c r="A316" s="249" t="s">
        <v>215</v>
      </c>
      <c r="B316" s="249" t="s">
        <v>205</v>
      </c>
      <c r="C316" s="249" t="s">
        <v>206</v>
      </c>
      <c r="D316" s="250">
        <v>246000</v>
      </c>
      <c r="E316" s="238">
        <v>49200</v>
      </c>
      <c r="F316" s="239">
        <v>0.17699999999999999</v>
      </c>
      <c r="G316" s="239">
        <v>3.5999999999999997E-2</v>
      </c>
      <c r="H316" s="240">
        <v>0.14099999999999999</v>
      </c>
      <c r="I316" s="241">
        <v>22641.84</v>
      </c>
      <c r="J316" s="241">
        <v>4605.12</v>
      </c>
      <c r="K316" s="242">
        <v>18036.72</v>
      </c>
      <c r="L316" s="242">
        <v>8607.330232558139</v>
      </c>
      <c r="M316" s="243">
        <v>0.2301</v>
      </c>
      <c r="N316" s="244">
        <v>7358.598</v>
      </c>
      <c r="O316" s="245">
        <v>2452.866</v>
      </c>
    </row>
    <row r="317" spans="1:15" ht="14.45">
      <c r="A317" s="249" t="s">
        <v>205</v>
      </c>
      <c r="B317" s="249" t="s">
        <v>205</v>
      </c>
      <c r="C317" s="249" t="s">
        <v>206</v>
      </c>
      <c r="D317" s="250">
        <v>0</v>
      </c>
      <c r="E317" s="238">
        <v>0</v>
      </c>
      <c r="F317" s="239">
        <v>0.14299999999999999</v>
      </c>
      <c r="G317" s="239">
        <v>2.5999999999999999E-2</v>
      </c>
      <c r="H317" s="240">
        <v>0.11699999999999999</v>
      </c>
      <c r="I317" s="241">
        <v>0</v>
      </c>
      <c r="J317" s="241">
        <v>0</v>
      </c>
      <c r="K317" s="242">
        <v>0</v>
      </c>
      <c r="L317" s="242">
        <v>0</v>
      </c>
      <c r="M317" s="243">
        <v>0.18589999999999998</v>
      </c>
      <c r="N317" s="244">
        <v>0</v>
      </c>
      <c r="O317" s="245">
        <v>0</v>
      </c>
    </row>
    <row r="318" spans="1:15" ht="14.45">
      <c r="A318" s="249" t="s">
        <v>205</v>
      </c>
      <c r="B318" s="249" t="s">
        <v>205</v>
      </c>
      <c r="C318" s="249" t="s">
        <v>206</v>
      </c>
      <c r="D318" s="250">
        <v>23568</v>
      </c>
      <c r="E318" s="238">
        <v>4713.6000000000004</v>
      </c>
      <c r="F318" s="239">
        <v>0.14299999999999999</v>
      </c>
      <c r="G318" s="239">
        <v>2.5999999999999999E-2</v>
      </c>
      <c r="H318" s="240">
        <v>0.11699999999999999</v>
      </c>
      <c r="I318" s="241">
        <v>1752.51648</v>
      </c>
      <c r="J318" s="241">
        <v>318.63936000000001</v>
      </c>
      <c r="K318" s="242">
        <v>1433.8771200000001</v>
      </c>
      <c r="L318" s="242">
        <v>477.95904000000002</v>
      </c>
      <c r="M318" s="243">
        <v>0.18589999999999998</v>
      </c>
      <c r="N318" s="244">
        <v>569.56785600000001</v>
      </c>
      <c r="O318" s="245">
        <v>189.855952</v>
      </c>
    </row>
    <row r="319" spans="1:15" ht="14.45">
      <c r="A319" s="249" t="s">
        <v>205</v>
      </c>
      <c r="B319" s="249" t="s">
        <v>205</v>
      </c>
      <c r="C319" s="249" t="s">
        <v>206</v>
      </c>
      <c r="D319" s="250">
        <v>0</v>
      </c>
      <c r="E319" s="238">
        <v>0</v>
      </c>
      <c r="F319" s="239">
        <v>0.14299999999999999</v>
      </c>
      <c r="G319" s="239">
        <v>2.5999999999999999E-2</v>
      </c>
      <c r="H319" s="240">
        <v>0.11699999999999999</v>
      </c>
      <c r="I319" s="241">
        <v>0</v>
      </c>
      <c r="J319" s="241">
        <v>0</v>
      </c>
      <c r="K319" s="242">
        <v>0</v>
      </c>
      <c r="L319" s="242">
        <v>0</v>
      </c>
      <c r="M319" s="243">
        <v>0.18589999999999998</v>
      </c>
      <c r="N319" s="244">
        <v>0</v>
      </c>
      <c r="O319" s="245">
        <v>0</v>
      </c>
    </row>
    <row r="320" spans="1:15" ht="14.45">
      <c r="A320" s="249" t="s">
        <v>205</v>
      </c>
      <c r="B320" s="249" t="s">
        <v>205</v>
      </c>
      <c r="C320" s="249" t="s">
        <v>206</v>
      </c>
      <c r="D320" s="250">
        <v>18532.374100719426</v>
      </c>
      <c r="E320" s="238">
        <v>3706.4748201438852</v>
      </c>
      <c r="F320" s="239">
        <v>0.14299999999999999</v>
      </c>
      <c r="G320" s="239">
        <v>2.5999999999999999E-2</v>
      </c>
      <c r="H320" s="240">
        <v>0.11699999999999999</v>
      </c>
      <c r="I320" s="241">
        <v>1378.0673381294964</v>
      </c>
      <c r="J320" s="241">
        <v>250.55769784172665</v>
      </c>
      <c r="K320" s="242">
        <v>1127.5096402877698</v>
      </c>
      <c r="L320" s="242">
        <v>375.83654676258999</v>
      </c>
      <c r="M320" s="243">
        <v>0.18589999999999998</v>
      </c>
      <c r="N320" s="244">
        <v>447.87188489208631</v>
      </c>
      <c r="O320" s="245">
        <v>149.2906282973621</v>
      </c>
    </row>
    <row r="321" spans="1:15" ht="14.45">
      <c r="A321" s="249" t="s">
        <v>205</v>
      </c>
      <c r="B321" s="249" t="s">
        <v>205</v>
      </c>
      <c r="C321" s="249" t="s">
        <v>206</v>
      </c>
      <c r="D321" s="250">
        <v>9667</v>
      </c>
      <c r="E321" s="238">
        <v>1933.4</v>
      </c>
      <c r="F321" s="239">
        <v>0.14299999999999999</v>
      </c>
      <c r="G321" s="239">
        <v>2.5999999999999999E-2</v>
      </c>
      <c r="H321" s="240">
        <v>0.11699999999999999</v>
      </c>
      <c r="I321" s="241">
        <v>718.83812</v>
      </c>
      <c r="J321" s="241">
        <v>130.69784000000001</v>
      </c>
      <c r="K321" s="242">
        <v>588.14027999999996</v>
      </c>
      <c r="L321" s="242">
        <v>196.04675999999998</v>
      </c>
      <c r="M321" s="243">
        <v>0.18589999999999998</v>
      </c>
      <c r="N321" s="244">
        <v>233.62238899999997</v>
      </c>
      <c r="O321" s="245">
        <v>77.874129666666661</v>
      </c>
    </row>
    <row r="322" spans="1:15" ht="14.45">
      <c r="A322" s="249" t="s">
        <v>205</v>
      </c>
      <c r="B322" s="249" t="s">
        <v>205</v>
      </c>
      <c r="C322" s="249" t="s">
        <v>206</v>
      </c>
      <c r="D322" s="250">
        <v>1000</v>
      </c>
      <c r="E322" s="238">
        <v>200</v>
      </c>
      <c r="F322" s="239">
        <v>0.14299999999999999</v>
      </c>
      <c r="G322" s="239">
        <v>2.5999999999999999E-2</v>
      </c>
      <c r="H322" s="240">
        <v>0.11699999999999999</v>
      </c>
      <c r="I322" s="241">
        <v>74.36</v>
      </c>
      <c r="J322" s="241">
        <v>13.520000000000001</v>
      </c>
      <c r="K322" s="242">
        <v>60.839999999999996</v>
      </c>
      <c r="L322" s="242">
        <v>20.279999999999998</v>
      </c>
      <c r="M322" s="243">
        <v>0.18589999999999998</v>
      </c>
      <c r="N322" s="244">
        <v>24.166999999999998</v>
      </c>
      <c r="O322" s="245">
        <v>8.0556666666666654</v>
      </c>
    </row>
    <row r="323" spans="1:15" ht="14.45">
      <c r="A323" s="249" t="s">
        <v>205</v>
      </c>
      <c r="B323" s="249" t="s">
        <v>205</v>
      </c>
      <c r="C323" s="249" t="s">
        <v>206</v>
      </c>
      <c r="D323" s="250">
        <v>13975</v>
      </c>
      <c r="E323" s="238">
        <v>2795</v>
      </c>
      <c r="F323" s="239">
        <v>0.14299999999999999</v>
      </c>
      <c r="G323" s="239">
        <v>2.5999999999999999E-2</v>
      </c>
      <c r="H323" s="240">
        <v>0.11699999999999999</v>
      </c>
      <c r="I323" s="241">
        <v>1039.1809999999998</v>
      </c>
      <c r="J323" s="241">
        <v>188.94200000000001</v>
      </c>
      <c r="K323" s="242">
        <v>850.23899999999981</v>
      </c>
      <c r="L323" s="242">
        <v>283.41299999999995</v>
      </c>
      <c r="M323" s="243">
        <v>0.18589999999999998</v>
      </c>
      <c r="N323" s="244">
        <v>337.73382499999997</v>
      </c>
      <c r="O323" s="245">
        <v>112.57794166666666</v>
      </c>
    </row>
    <row r="324" spans="1:15" ht="14.45">
      <c r="A324" s="249" t="s">
        <v>205</v>
      </c>
      <c r="B324" s="249" t="s">
        <v>205</v>
      </c>
      <c r="C324" s="249" t="s">
        <v>206</v>
      </c>
      <c r="D324" s="250">
        <v>103000</v>
      </c>
      <c r="E324" s="238">
        <v>20600</v>
      </c>
      <c r="F324" s="239">
        <v>0.14299999999999999</v>
      </c>
      <c r="G324" s="239">
        <v>2.5999999999999999E-2</v>
      </c>
      <c r="H324" s="240">
        <v>0.11699999999999999</v>
      </c>
      <c r="I324" s="241">
        <v>7659.079999999999</v>
      </c>
      <c r="J324" s="241">
        <v>1392.5600000000002</v>
      </c>
      <c r="K324" s="242">
        <v>6266.5199999999986</v>
      </c>
      <c r="L324" s="242">
        <v>2088.8399999999997</v>
      </c>
      <c r="M324" s="243">
        <v>0.18589999999999998</v>
      </c>
      <c r="N324" s="244">
        <v>2489.2009999999996</v>
      </c>
      <c r="O324" s="245">
        <v>829.73366666666652</v>
      </c>
    </row>
    <row r="325" spans="1:15" ht="14.45">
      <c r="A325" s="249" t="s">
        <v>205</v>
      </c>
      <c r="B325" s="249" t="s">
        <v>205</v>
      </c>
      <c r="C325" s="249" t="s">
        <v>206</v>
      </c>
      <c r="D325" s="250">
        <v>10363.184102863823</v>
      </c>
      <c r="E325" s="238">
        <v>2072.6368205727645</v>
      </c>
      <c r="F325" s="239">
        <v>0.14299999999999999</v>
      </c>
      <c r="G325" s="239">
        <v>2.5999999999999999E-2</v>
      </c>
      <c r="H325" s="240">
        <v>0.11699999999999999</v>
      </c>
      <c r="I325" s="241">
        <v>770.60636988895374</v>
      </c>
      <c r="J325" s="241">
        <v>140.11024907071888</v>
      </c>
      <c r="K325" s="242">
        <v>630.49612081823489</v>
      </c>
      <c r="L325" s="242">
        <v>210.1653736060783</v>
      </c>
      <c r="M325" s="243">
        <v>0.18589999999999998</v>
      </c>
      <c r="N325" s="244">
        <v>250.44707021390997</v>
      </c>
      <c r="O325" s="245">
        <v>83.482356737969994</v>
      </c>
    </row>
    <row r="326" spans="1:15" ht="14.45">
      <c r="A326" s="249" t="s">
        <v>205</v>
      </c>
      <c r="B326" s="249" t="s">
        <v>205</v>
      </c>
      <c r="C326" s="249" t="s">
        <v>206</v>
      </c>
      <c r="D326" s="250">
        <v>31000</v>
      </c>
      <c r="E326" s="238">
        <v>6200</v>
      </c>
      <c r="F326" s="239">
        <v>0.14299999999999999</v>
      </c>
      <c r="G326" s="239">
        <v>2.5999999999999999E-2</v>
      </c>
      <c r="H326" s="240">
        <v>0.11699999999999999</v>
      </c>
      <c r="I326" s="241">
        <v>2305.16</v>
      </c>
      <c r="J326" s="241">
        <v>419.12</v>
      </c>
      <c r="K326" s="242">
        <v>1886.04</v>
      </c>
      <c r="L326" s="242">
        <v>628.67999999999995</v>
      </c>
      <c r="M326" s="243">
        <v>0.18589999999999998</v>
      </c>
      <c r="N326" s="244">
        <v>749.17699999999991</v>
      </c>
      <c r="O326" s="245">
        <v>249.72566666666663</v>
      </c>
    </row>
    <row r="327" spans="1:15" ht="14.45">
      <c r="A327" s="249" t="s">
        <v>205</v>
      </c>
      <c r="B327" s="249" t="s">
        <v>205</v>
      </c>
      <c r="C327" s="249" t="s">
        <v>206</v>
      </c>
      <c r="D327" s="250">
        <v>4026</v>
      </c>
      <c r="E327" s="238">
        <v>805.2</v>
      </c>
      <c r="F327" s="239">
        <v>0.14299999999999999</v>
      </c>
      <c r="G327" s="239">
        <v>2.5999999999999999E-2</v>
      </c>
      <c r="H327" s="240">
        <v>0.11699999999999999</v>
      </c>
      <c r="I327" s="241">
        <v>299.37335999999999</v>
      </c>
      <c r="J327" s="241">
        <v>54.431520000000006</v>
      </c>
      <c r="K327" s="242">
        <v>244.94183999999998</v>
      </c>
      <c r="L327" s="242">
        <v>81.647279999999995</v>
      </c>
      <c r="M327" s="243">
        <v>0.18589999999999998</v>
      </c>
      <c r="N327" s="244">
        <v>97.296341999999996</v>
      </c>
      <c r="O327" s="245">
        <v>32.432113999999999</v>
      </c>
    </row>
    <row r="328" spans="1:15" ht="14.45">
      <c r="A328" s="249" t="s">
        <v>216</v>
      </c>
      <c r="B328" s="249" t="s">
        <v>205</v>
      </c>
      <c r="C328" s="249" t="s">
        <v>206</v>
      </c>
      <c r="D328" s="250">
        <v>47000</v>
      </c>
      <c r="E328" s="238">
        <v>9400</v>
      </c>
      <c r="F328" s="239">
        <v>0.183</v>
      </c>
      <c r="G328" s="239">
        <v>2.8000000000000001E-2</v>
      </c>
      <c r="H328" s="240">
        <v>0.155</v>
      </c>
      <c r="I328" s="241">
        <v>4472.5200000000004</v>
      </c>
      <c r="J328" s="241">
        <v>684.32</v>
      </c>
      <c r="K328" s="242">
        <v>3788.2000000000003</v>
      </c>
      <c r="L328" s="242">
        <v>1520.1913875598086</v>
      </c>
      <c r="M328" s="243">
        <v>0.2379</v>
      </c>
      <c r="N328" s="244">
        <v>1453.569</v>
      </c>
      <c r="O328" s="245">
        <v>484.52299999999997</v>
      </c>
    </row>
    <row r="329" spans="1:15" ht="14.45">
      <c r="A329" s="249" t="s">
        <v>205</v>
      </c>
      <c r="B329" s="249" t="s">
        <v>205</v>
      </c>
      <c r="C329" s="249" t="s">
        <v>206</v>
      </c>
      <c r="D329" s="250">
        <v>600</v>
      </c>
      <c r="E329" s="238">
        <v>120</v>
      </c>
      <c r="F329" s="239">
        <v>0.14299999999999999</v>
      </c>
      <c r="G329" s="239">
        <v>2.5999999999999999E-2</v>
      </c>
      <c r="H329" s="240">
        <v>0.11699999999999999</v>
      </c>
      <c r="I329" s="241">
        <v>44.615999999999993</v>
      </c>
      <c r="J329" s="241">
        <v>8.1120000000000001</v>
      </c>
      <c r="K329" s="242">
        <v>36.503999999999991</v>
      </c>
      <c r="L329" s="242">
        <v>12.167999999999999</v>
      </c>
      <c r="M329" s="243">
        <v>0.18589999999999998</v>
      </c>
      <c r="N329" s="244">
        <v>14.500199999999998</v>
      </c>
      <c r="O329" s="245">
        <v>4.8333999999999993</v>
      </c>
    </row>
    <row r="330" spans="1:15" ht="14.45">
      <c r="A330" s="249" t="s">
        <v>205</v>
      </c>
      <c r="B330" s="249" t="s">
        <v>205</v>
      </c>
      <c r="C330" s="249" t="s">
        <v>206</v>
      </c>
      <c r="D330" s="250">
        <v>9000</v>
      </c>
      <c r="E330" s="238">
        <v>1800</v>
      </c>
      <c r="F330" s="239">
        <v>0.14299999999999999</v>
      </c>
      <c r="G330" s="239">
        <v>2.5999999999999999E-2</v>
      </c>
      <c r="H330" s="240">
        <v>0.11699999999999999</v>
      </c>
      <c r="I330" s="241">
        <v>669.2399999999999</v>
      </c>
      <c r="J330" s="241">
        <v>121.67999999999999</v>
      </c>
      <c r="K330" s="242">
        <v>547.55999999999995</v>
      </c>
      <c r="L330" s="242">
        <v>182.52</v>
      </c>
      <c r="M330" s="243">
        <v>0.18589999999999998</v>
      </c>
      <c r="N330" s="244">
        <v>217.50299999999999</v>
      </c>
      <c r="O330" s="245">
        <v>72.500999999999991</v>
      </c>
    </row>
    <row r="331" spans="1:15" ht="14.45">
      <c r="A331" s="249" t="s">
        <v>205</v>
      </c>
      <c r="B331" s="249" t="s">
        <v>205</v>
      </c>
      <c r="C331" s="249" t="s">
        <v>206</v>
      </c>
      <c r="D331" s="250">
        <v>17000</v>
      </c>
      <c r="E331" s="238">
        <v>3400</v>
      </c>
      <c r="F331" s="239">
        <v>0.14299999999999999</v>
      </c>
      <c r="G331" s="239">
        <v>2.5999999999999999E-2</v>
      </c>
      <c r="H331" s="240">
        <v>0.11699999999999999</v>
      </c>
      <c r="I331" s="241">
        <v>1264.1199999999999</v>
      </c>
      <c r="J331" s="241">
        <v>229.83999999999997</v>
      </c>
      <c r="K331" s="242">
        <v>1034.28</v>
      </c>
      <c r="L331" s="242">
        <v>344.76</v>
      </c>
      <c r="M331" s="243">
        <v>0.18589999999999998</v>
      </c>
      <c r="N331" s="244">
        <v>410.83899999999994</v>
      </c>
      <c r="O331" s="245">
        <v>136.94633333333331</v>
      </c>
    </row>
    <row r="332" spans="1:15" ht="14.45">
      <c r="A332" s="249" t="s">
        <v>205</v>
      </c>
      <c r="B332" s="249" t="s">
        <v>205</v>
      </c>
      <c r="C332" s="249" t="s">
        <v>206</v>
      </c>
      <c r="D332" s="250">
        <v>14000</v>
      </c>
      <c r="E332" s="238">
        <v>2800</v>
      </c>
      <c r="F332" s="239">
        <v>0.14299999999999999</v>
      </c>
      <c r="G332" s="239">
        <v>2.5999999999999999E-2</v>
      </c>
      <c r="H332" s="240">
        <v>0.11699999999999999</v>
      </c>
      <c r="I332" s="241">
        <v>1041.04</v>
      </c>
      <c r="J332" s="241">
        <v>189.28</v>
      </c>
      <c r="K332" s="242">
        <v>851.76</v>
      </c>
      <c r="L332" s="242">
        <v>283.92</v>
      </c>
      <c r="M332" s="243">
        <v>0.18589999999999998</v>
      </c>
      <c r="N332" s="244">
        <v>338.33799999999997</v>
      </c>
      <c r="O332" s="245">
        <v>112.77933333333333</v>
      </c>
    </row>
    <row r="333" spans="1:15" ht="14.45">
      <c r="A333" s="251" t="s">
        <v>217</v>
      </c>
      <c r="B333" s="249" t="s">
        <v>205</v>
      </c>
      <c r="C333" s="249" t="s">
        <v>206</v>
      </c>
      <c r="D333" s="250">
        <v>87000</v>
      </c>
      <c r="E333" s="238">
        <v>17400</v>
      </c>
      <c r="F333" s="239">
        <v>0.14399999999999999</v>
      </c>
      <c r="G333" s="239">
        <v>2.5999999999999999E-2</v>
      </c>
      <c r="H333" s="240">
        <v>0.11799999999999999</v>
      </c>
      <c r="I333" s="241">
        <v>6514.56</v>
      </c>
      <c r="J333" s="241">
        <v>1176.24</v>
      </c>
      <c r="K333" s="242">
        <v>5338.3200000000006</v>
      </c>
      <c r="L333" s="242">
        <v>2545.6938483547924</v>
      </c>
      <c r="M333" s="243">
        <v>0.18720000000000001</v>
      </c>
      <c r="N333" s="244">
        <v>2117.232</v>
      </c>
      <c r="O333" s="245">
        <v>705.74400000000003</v>
      </c>
    </row>
    <row r="334" spans="1:15" ht="14.45">
      <c r="A334" s="251" t="s">
        <v>218</v>
      </c>
      <c r="B334" s="249" t="s">
        <v>205</v>
      </c>
      <c r="C334" s="249" t="s">
        <v>206</v>
      </c>
      <c r="D334" s="250">
        <v>15958.153873458159</v>
      </c>
      <c r="E334" s="238">
        <v>3191.6307746916318</v>
      </c>
      <c r="F334" s="239">
        <v>0.18100358422939067</v>
      </c>
      <c r="G334" s="239">
        <v>3.7634408602150539E-2</v>
      </c>
      <c r="H334" s="240">
        <v>0.14336917562724014</v>
      </c>
      <c r="I334" s="241">
        <v>1502.0111853656317</v>
      </c>
      <c r="J334" s="241">
        <v>312.29935537305215</v>
      </c>
      <c r="K334" s="242">
        <v>1189.7118299925796</v>
      </c>
      <c r="L334" s="242">
        <v>396.57060999752656</v>
      </c>
      <c r="M334" s="243">
        <v>0.23530465949820786</v>
      </c>
      <c r="N334" s="244">
        <v>488.15363524383031</v>
      </c>
      <c r="O334" s="245">
        <v>162.71787841461011</v>
      </c>
    </row>
    <row r="335" spans="1:15" ht="14.45">
      <c r="A335" s="249" t="s">
        <v>205</v>
      </c>
      <c r="B335" s="249" t="s">
        <v>205</v>
      </c>
      <c r="C335" s="249" t="s">
        <v>206</v>
      </c>
      <c r="D335" s="250">
        <v>2000</v>
      </c>
      <c r="E335" s="238">
        <v>400</v>
      </c>
      <c r="F335" s="239">
        <v>0.14299999999999999</v>
      </c>
      <c r="G335" s="239">
        <v>2.5999999999999999E-2</v>
      </c>
      <c r="H335" s="240">
        <v>0.11699999999999999</v>
      </c>
      <c r="I335" s="241">
        <v>148.72</v>
      </c>
      <c r="J335" s="241">
        <v>27.040000000000003</v>
      </c>
      <c r="K335" s="242">
        <v>121.67999999999999</v>
      </c>
      <c r="L335" s="242">
        <v>40.559999999999995</v>
      </c>
      <c r="M335" s="243">
        <v>0.18589999999999998</v>
      </c>
      <c r="N335" s="244">
        <v>48.333999999999996</v>
      </c>
      <c r="O335" s="245">
        <v>16.111333333333331</v>
      </c>
    </row>
    <row r="336" spans="1:15" ht="14.45">
      <c r="A336" s="249" t="s">
        <v>205</v>
      </c>
      <c r="B336" s="249" t="s">
        <v>205</v>
      </c>
      <c r="C336" s="249" t="s">
        <v>206</v>
      </c>
      <c r="D336" s="250">
        <v>8000</v>
      </c>
      <c r="E336" s="238">
        <v>1600</v>
      </c>
      <c r="F336" s="239">
        <v>0.14299999999999999</v>
      </c>
      <c r="G336" s="239">
        <v>2.5999999999999999E-2</v>
      </c>
      <c r="H336" s="240">
        <v>0.11699999999999999</v>
      </c>
      <c r="I336" s="241">
        <v>594.88</v>
      </c>
      <c r="J336" s="241">
        <v>108.16000000000001</v>
      </c>
      <c r="K336" s="242">
        <v>486.71999999999997</v>
      </c>
      <c r="L336" s="242">
        <v>162.23999999999998</v>
      </c>
      <c r="M336" s="243">
        <v>0.18589999999999998</v>
      </c>
      <c r="N336" s="244">
        <v>193.33599999999998</v>
      </c>
      <c r="O336" s="245">
        <v>64.445333333333323</v>
      </c>
    </row>
    <row r="337" spans="1:15" ht="14.45">
      <c r="A337" s="251" t="s">
        <v>219</v>
      </c>
      <c r="B337" s="249" t="s">
        <v>205</v>
      </c>
      <c r="C337" s="249" t="s">
        <v>206</v>
      </c>
      <c r="D337" s="250">
        <v>497000</v>
      </c>
      <c r="E337" s="238">
        <v>99400</v>
      </c>
      <c r="F337" s="239">
        <v>0.16700000000000001</v>
      </c>
      <c r="G337" s="239">
        <v>4.1000000000000002E-2</v>
      </c>
      <c r="H337" s="240">
        <v>0.126</v>
      </c>
      <c r="I337" s="241">
        <v>43159.48</v>
      </c>
      <c r="J337" s="241">
        <v>10596.04</v>
      </c>
      <c r="K337" s="242">
        <v>32563.440000000002</v>
      </c>
      <c r="L337" s="242">
        <v>13172.912621359224</v>
      </c>
      <c r="M337" s="243">
        <v>0.21710000000000002</v>
      </c>
      <c r="N337" s="244">
        <v>14026.831</v>
      </c>
      <c r="O337" s="245">
        <v>4675.6103333333331</v>
      </c>
    </row>
    <row r="338" spans="1:15" ht="14.45">
      <c r="A338" s="249" t="s">
        <v>220</v>
      </c>
      <c r="B338" s="249" t="s">
        <v>220</v>
      </c>
      <c r="C338" s="249" t="s">
        <v>206</v>
      </c>
      <c r="D338" s="250">
        <v>0</v>
      </c>
      <c r="E338" s="238">
        <v>0</v>
      </c>
      <c r="F338" s="239">
        <v>8.6999999999999994E-2</v>
      </c>
      <c r="G338" s="239">
        <v>1.7000000000000001E-2</v>
      </c>
      <c r="H338" s="240">
        <v>6.9999999999999993E-2</v>
      </c>
      <c r="I338" s="241">
        <v>0</v>
      </c>
      <c r="J338" s="241">
        <v>0</v>
      </c>
      <c r="K338" s="242">
        <v>0</v>
      </c>
      <c r="L338" s="242">
        <v>0</v>
      </c>
      <c r="M338" s="243">
        <v>0.11309999999999999</v>
      </c>
      <c r="N338" s="244">
        <v>0</v>
      </c>
      <c r="O338" s="245">
        <v>0</v>
      </c>
    </row>
    <row r="339" spans="1:15" ht="14.45">
      <c r="A339" s="249" t="s">
        <v>220</v>
      </c>
      <c r="B339" s="249" t="s">
        <v>220</v>
      </c>
      <c r="C339" s="249" t="s">
        <v>206</v>
      </c>
      <c r="D339" s="250">
        <v>0</v>
      </c>
      <c r="E339" s="238">
        <v>0</v>
      </c>
      <c r="F339" s="239">
        <v>8.6999999999999994E-2</v>
      </c>
      <c r="G339" s="239">
        <v>1.7000000000000001E-2</v>
      </c>
      <c r="H339" s="240">
        <v>6.9999999999999993E-2</v>
      </c>
      <c r="I339" s="241">
        <v>0</v>
      </c>
      <c r="J339" s="241">
        <v>0</v>
      </c>
      <c r="K339" s="242">
        <v>0</v>
      </c>
      <c r="L339" s="242">
        <v>0</v>
      </c>
      <c r="M339" s="243">
        <v>0.11309999999999999</v>
      </c>
      <c r="N339" s="244">
        <v>0</v>
      </c>
      <c r="O339" s="245">
        <v>0</v>
      </c>
    </row>
    <row r="340" spans="1:15" ht="14.45">
      <c r="A340" s="249" t="s">
        <v>220</v>
      </c>
      <c r="B340" s="249" t="s">
        <v>220</v>
      </c>
      <c r="C340" s="249" t="s">
        <v>206</v>
      </c>
      <c r="D340" s="250">
        <v>0</v>
      </c>
      <c r="E340" s="238">
        <v>0</v>
      </c>
      <c r="F340" s="239">
        <v>8.6999999999999994E-2</v>
      </c>
      <c r="G340" s="239">
        <v>1.7000000000000001E-2</v>
      </c>
      <c r="H340" s="240">
        <v>6.9999999999999993E-2</v>
      </c>
      <c r="I340" s="241">
        <v>0</v>
      </c>
      <c r="J340" s="241">
        <v>0</v>
      </c>
      <c r="K340" s="242">
        <v>0</v>
      </c>
      <c r="L340" s="242">
        <v>0</v>
      </c>
      <c r="M340" s="243">
        <v>0.11309999999999999</v>
      </c>
      <c r="N340" s="244">
        <v>0</v>
      </c>
      <c r="O340" s="245">
        <v>0</v>
      </c>
    </row>
    <row r="341" spans="1:15" ht="14.45">
      <c r="A341" s="249" t="s">
        <v>220</v>
      </c>
      <c r="B341" s="249" t="s">
        <v>220</v>
      </c>
      <c r="C341" s="249" t="s">
        <v>206</v>
      </c>
      <c r="D341" s="250">
        <v>2000</v>
      </c>
      <c r="E341" s="238">
        <v>400</v>
      </c>
      <c r="F341" s="239">
        <v>8.6999999999999994E-2</v>
      </c>
      <c r="G341" s="239">
        <v>1.7000000000000001E-2</v>
      </c>
      <c r="H341" s="240">
        <v>6.9999999999999993E-2</v>
      </c>
      <c r="I341" s="241">
        <v>90.47999999999999</v>
      </c>
      <c r="J341" s="241">
        <v>17.680000000000003</v>
      </c>
      <c r="K341" s="242">
        <v>72.799999999999983</v>
      </c>
      <c r="L341" s="242">
        <v>24.266666666666662</v>
      </c>
      <c r="M341" s="243">
        <v>0.11309999999999999</v>
      </c>
      <c r="N341" s="244">
        <v>29.405999999999999</v>
      </c>
      <c r="O341" s="245">
        <v>9.8019999999999996</v>
      </c>
    </row>
    <row r="342" spans="1:15" ht="14.45">
      <c r="A342" s="249" t="s">
        <v>220</v>
      </c>
      <c r="B342" s="249" t="s">
        <v>220</v>
      </c>
      <c r="C342" s="249" t="s">
        <v>206</v>
      </c>
      <c r="D342" s="250">
        <v>887.99212909786729</v>
      </c>
      <c r="E342" s="238">
        <v>177.59842581957346</v>
      </c>
      <c r="F342" s="239">
        <v>8.6999999999999994E-2</v>
      </c>
      <c r="G342" s="239">
        <v>1.7000000000000001E-2</v>
      </c>
      <c r="H342" s="240">
        <v>6.9999999999999993E-2</v>
      </c>
      <c r="I342" s="241">
        <v>40.172763920387517</v>
      </c>
      <c r="J342" s="241">
        <v>7.8498504212251481</v>
      </c>
      <c r="K342" s="242">
        <v>32.322913499162368</v>
      </c>
      <c r="L342" s="242">
        <v>10.77430449972079</v>
      </c>
      <c r="M342" s="243">
        <v>0.11309999999999999</v>
      </c>
      <c r="N342" s="244">
        <v>13.056148274125944</v>
      </c>
      <c r="O342" s="245">
        <v>4.3520494247086479</v>
      </c>
    </row>
    <row r="343" spans="1:15" ht="14.45">
      <c r="A343" s="249" t="s">
        <v>220</v>
      </c>
      <c r="B343" s="249" t="s">
        <v>220</v>
      </c>
      <c r="C343" s="249" t="s">
        <v>206</v>
      </c>
      <c r="D343" s="250">
        <v>1891.0427892234547</v>
      </c>
      <c r="E343" s="238">
        <v>378.20855784469097</v>
      </c>
      <c r="F343" s="239">
        <v>8.6999999999999994E-2</v>
      </c>
      <c r="G343" s="239">
        <v>1.7000000000000001E-2</v>
      </c>
      <c r="H343" s="240">
        <v>6.9999999999999993E-2</v>
      </c>
      <c r="I343" s="241">
        <v>85.550775784469096</v>
      </c>
      <c r="J343" s="241">
        <v>16.716818256735344</v>
      </c>
      <c r="K343" s="242">
        <v>68.833957527733759</v>
      </c>
      <c r="L343" s="242">
        <v>22.944652509244587</v>
      </c>
      <c r="M343" s="243">
        <v>0.11309999999999999</v>
      </c>
      <c r="N343" s="244">
        <v>27.804002129952455</v>
      </c>
      <c r="O343" s="245">
        <v>9.2680007099841522</v>
      </c>
    </row>
    <row r="344" spans="1:15" ht="14.45">
      <c r="A344" s="249" t="s">
        <v>220</v>
      </c>
      <c r="B344" s="249" t="s">
        <v>220</v>
      </c>
      <c r="C344" s="249" t="s">
        <v>206</v>
      </c>
      <c r="D344" s="250">
        <v>0</v>
      </c>
      <c r="E344" s="238">
        <v>0</v>
      </c>
      <c r="F344" s="239">
        <v>8.6999999999999994E-2</v>
      </c>
      <c r="G344" s="239">
        <v>1.7000000000000001E-2</v>
      </c>
      <c r="H344" s="240">
        <v>6.9999999999999993E-2</v>
      </c>
      <c r="I344" s="241">
        <v>0</v>
      </c>
      <c r="J344" s="241">
        <v>0</v>
      </c>
      <c r="K344" s="242">
        <v>0</v>
      </c>
      <c r="L344" s="242">
        <v>0</v>
      </c>
      <c r="M344" s="243">
        <v>0.11309999999999999</v>
      </c>
      <c r="N344" s="244">
        <v>0</v>
      </c>
      <c r="O344" s="245">
        <v>0</v>
      </c>
    </row>
    <row r="345" spans="1:15" ht="14.45">
      <c r="A345" s="249" t="s">
        <v>220</v>
      </c>
      <c r="B345" s="249" t="s">
        <v>220</v>
      </c>
      <c r="C345" s="249" t="s">
        <v>206</v>
      </c>
      <c r="D345" s="250">
        <v>4247.0644957319018</v>
      </c>
      <c r="E345" s="238">
        <v>849.41289914638037</v>
      </c>
      <c r="F345" s="239">
        <v>8.6999999999999994E-2</v>
      </c>
      <c r="G345" s="239">
        <v>1.7000000000000001E-2</v>
      </c>
      <c r="H345" s="240">
        <v>6.9999999999999993E-2</v>
      </c>
      <c r="I345" s="241">
        <v>192.13719778691123</v>
      </c>
      <c r="J345" s="241">
        <v>37.544050142270017</v>
      </c>
      <c r="K345" s="242">
        <v>154.59314764464122</v>
      </c>
      <c r="L345" s="242">
        <v>51.531049214880419</v>
      </c>
      <c r="M345" s="243">
        <v>0.11309999999999999</v>
      </c>
      <c r="N345" s="244">
        <v>62.44458928074615</v>
      </c>
      <c r="O345" s="245">
        <v>20.814863093582051</v>
      </c>
    </row>
    <row r="346" spans="1:15" ht="14.45">
      <c r="A346" s="249" t="s">
        <v>220</v>
      </c>
      <c r="B346" s="249" t="s">
        <v>220</v>
      </c>
      <c r="C346" s="249" t="s">
        <v>206</v>
      </c>
      <c r="D346" s="250">
        <v>25851.740979990547</v>
      </c>
      <c r="E346" s="238">
        <v>5170.34819599811</v>
      </c>
      <c r="F346" s="239">
        <v>8.6999999999999994E-2</v>
      </c>
      <c r="G346" s="239">
        <v>1.7000000000000001E-2</v>
      </c>
      <c r="H346" s="240">
        <v>6.9999999999999993E-2</v>
      </c>
      <c r="I346" s="241">
        <v>1169.5327619347725</v>
      </c>
      <c r="J346" s="241">
        <v>228.52939026311648</v>
      </c>
      <c r="K346" s="242">
        <v>941.00337167165594</v>
      </c>
      <c r="L346" s="242">
        <v>313.66779055721867</v>
      </c>
      <c r="M346" s="243">
        <v>0.11309999999999999</v>
      </c>
      <c r="N346" s="244">
        <v>380.09814762880103</v>
      </c>
      <c r="O346" s="245">
        <v>126.69938254293368</v>
      </c>
    </row>
    <row r="347" spans="1:15" ht="14.45">
      <c r="A347" s="249" t="s">
        <v>220</v>
      </c>
      <c r="B347" s="249" t="s">
        <v>220</v>
      </c>
      <c r="C347" s="249" t="s">
        <v>206</v>
      </c>
      <c r="D347" s="250">
        <v>0</v>
      </c>
      <c r="E347" s="238">
        <v>0</v>
      </c>
      <c r="F347" s="239">
        <v>8.6999999999999994E-2</v>
      </c>
      <c r="G347" s="239">
        <v>1.7000000000000001E-2</v>
      </c>
      <c r="H347" s="240">
        <v>6.9999999999999993E-2</v>
      </c>
      <c r="I347" s="241">
        <v>0</v>
      </c>
      <c r="J347" s="241">
        <v>0</v>
      </c>
      <c r="K347" s="242">
        <v>0</v>
      </c>
      <c r="L347" s="242">
        <v>0</v>
      </c>
      <c r="M347" s="243">
        <v>0.11309999999999999</v>
      </c>
      <c r="N347" s="244">
        <v>0</v>
      </c>
      <c r="O347" s="245">
        <v>0</v>
      </c>
    </row>
    <row r="348" spans="1:15" ht="14.45">
      <c r="A348" s="249" t="s">
        <v>220</v>
      </c>
      <c r="B348" s="249" t="s">
        <v>220</v>
      </c>
      <c r="C348" s="249" t="s">
        <v>206</v>
      </c>
      <c r="D348" s="250">
        <v>1000</v>
      </c>
      <c r="E348" s="238">
        <v>200</v>
      </c>
      <c r="F348" s="239">
        <v>8.6999999999999994E-2</v>
      </c>
      <c r="G348" s="239">
        <v>1.7000000000000001E-2</v>
      </c>
      <c r="H348" s="240">
        <v>6.9999999999999993E-2</v>
      </c>
      <c r="I348" s="241">
        <v>45.239999999999995</v>
      </c>
      <c r="J348" s="241">
        <v>8.8400000000000016</v>
      </c>
      <c r="K348" s="242">
        <v>36.399999999999991</v>
      </c>
      <c r="L348" s="242">
        <v>12.133333333333331</v>
      </c>
      <c r="M348" s="243">
        <v>0.11309999999999999</v>
      </c>
      <c r="N348" s="244">
        <v>14.702999999999999</v>
      </c>
      <c r="O348" s="245">
        <v>4.9009999999999998</v>
      </c>
    </row>
    <row r="349" spans="1:15" ht="14.45">
      <c r="A349" s="249" t="s">
        <v>220</v>
      </c>
      <c r="B349" s="249" t="s">
        <v>220</v>
      </c>
      <c r="C349" s="249" t="s">
        <v>206</v>
      </c>
      <c r="D349" s="250">
        <v>89049.381356286292</v>
      </c>
      <c r="E349" s="238">
        <v>17809.876271257261</v>
      </c>
      <c r="F349" s="239">
        <v>8.6999999999999994E-2</v>
      </c>
      <c r="G349" s="239">
        <v>1.7000000000000001E-2</v>
      </c>
      <c r="H349" s="240">
        <v>6.9999999999999993E-2</v>
      </c>
      <c r="I349" s="241">
        <v>4028.594012558392</v>
      </c>
      <c r="J349" s="241">
        <v>787.19653118957092</v>
      </c>
      <c r="K349" s="242">
        <v>3241.397481368821</v>
      </c>
      <c r="L349" s="242">
        <v>1080.4658271229405</v>
      </c>
      <c r="M349" s="243">
        <v>0.11309999999999999</v>
      </c>
      <c r="N349" s="244">
        <v>1309.2930540814773</v>
      </c>
      <c r="O349" s="245">
        <v>436.4310180271591</v>
      </c>
    </row>
    <row r="350" spans="1:15" ht="14.45">
      <c r="A350" s="249" t="s">
        <v>220</v>
      </c>
      <c r="B350" s="249" t="s">
        <v>220</v>
      </c>
      <c r="C350" s="249" t="s">
        <v>206</v>
      </c>
      <c r="D350" s="250">
        <v>5260</v>
      </c>
      <c r="E350" s="238">
        <v>1052</v>
      </c>
      <c r="F350" s="239">
        <v>8.6999999999999994E-2</v>
      </c>
      <c r="G350" s="239">
        <v>1.7000000000000001E-2</v>
      </c>
      <c r="H350" s="240">
        <v>6.9999999999999993E-2</v>
      </c>
      <c r="I350" s="241">
        <v>237.96239999999997</v>
      </c>
      <c r="J350" s="241">
        <v>46.498400000000004</v>
      </c>
      <c r="K350" s="242">
        <v>191.46399999999997</v>
      </c>
      <c r="L350" s="242">
        <v>63.821333333333321</v>
      </c>
      <c r="M350" s="243">
        <v>0.11309999999999999</v>
      </c>
      <c r="N350" s="244">
        <v>77.337780000000009</v>
      </c>
      <c r="O350" s="245">
        <v>25.779260000000004</v>
      </c>
    </row>
    <row r="351" spans="1:15" ht="14.45">
      <c r="A351" s="249" t="s">
        <v>220</v>
      </c>
      <c r="B351" s="249" t="s">
        <v>220</v>
      </c>
      <c r="C351" s="249" t="s">
        <v>206</v>
      </c>
      <c r="D351" s="250">
        <v>0</v>
      </c>
      <c r="E351" s="238">
        <v>0</v>
      </c>
      <c r="F351" s="239">
        <v>8.6999999999999994E-2</v>
      </c>
      <c r="G351" s="239">
        <v>1.7000000000000001E-2</v>
      </c>
      <c r="H351" s="240">
        <v>6.9999999999999993E-2</v>
      </c>
      <c r="I351" s="241">
        <v>0</v>
      </c>
      <c r="J351" s="241">
        <v>0</v>
      </c>
      <c r="K351" s="242">
        <v>0</v>
      </c>
      <c r="L351" s="242">
        <v>0</v>
      </c>
      <c r="M351" s="243">
        <v>0.11309999999999999</v>
      </c>
      <c r="N351" s="244">
        <v>0</v>
      </c>
      <c r="O351" s="245">
        <v>0</v>
      </c>
    </row>
    <row r="352" spans="1:15" ht="14.45">
      <c r="A352" s="249" t="s">
        <v>220</v>
      </c>
      <c r="B352" s="249" t="s">
        <v>220</v>
      </c>
      <c r="C352" s="249" t="s">
        <v>206</v>
      </c>
      <c r="D352" s="250">
        <v>0</v>
      </c>
      <c r="E352" s="238">
        <v>0</v>
      </c>
      <c r="F352" s="239">
        <v>8.6999999999999994E-2</v>
      </c>
      <c r="G352" s="239">
        <v>1.7000000000000001E-2</v>
      </c>
      <c r="H352" s="240">
        <v>6.9999999999999993E-2</v>
      </c>
      <c r="I352" s="241">
        <v>0</v>
      </c>
      <c r="J352" s="241">
        <v>0</v>
      </c>
      <c r="K352" s="242">
        <v>0</v>
      </c>
      <c r="L352" s="242">
        <v>0</v>
      </c>
      <c r="M352" s="243">
        <v>0.11309999999999999</v>
      </c>
      <c r="N352" s="244">
        <v>0</v>
      </c>
      <c r="O352" s="245">
        <v>0</v>
      </c>
    </row>
    <row r="353" spans="1:15" ht="14.45">
      <c r="A353" s="249" t="s">
        <v>220</v>
      </c>
      <c r="B353" s="249" t="s">
        <v>220</v>
      </c>
      <c r="C353" s="249" t="s">
        <v>206</v>
      </c>
      <c r="D353" s="250">
        <v>12650</v>
      </c>
      <c r="E353" s="238">
        <v>2530</v>
      </c>
      <c r="F353" s="239">
        <v>8.6999999999999994E-2</v>
      </c>
      <c r="G353" s="239">
        <v>1.7000000000000001E-2</v>
      </c>
      <c r="H353" s="240">
        <v>6.9999999999999993E-2</v>
      </c>
      <c r="I353" s="241">
        <v>572.28599999999994</v>
      </c>
      <c r="J353" s="241">
        <v>111.82600000000002</v>
      </c>
      <c r="K353" s="242">
        <v>460.45999999999992</v>
      </c>
      <c r="L353" s="242">
        <v>153.48666666666665</v>
      </c>
      <c r="M353" s="243">
        <v>0.11309999999999999</v>
      </c>
      <c r="N353" s="244">
        <v>185.99294999999998</v>
      </c>
      <c r="O353" s="245">
        <v>61.997649999999993</v>
      </c>
    </row>
    <row r="354" spans="1:15" ht="14.45">
      <c r="A354" s="249" t="s">
        <v>220</v>
      </c>
      <c r="B354" s="249" t="s">
        <v>220</v>
      </c>
      <c r="C354" s="249" t="s">
        <v>206</v>
      </c>
      <c r="D354" s="250">
        <v>34200</v>
      </c>
      <c r="E354" s="238">
        <v>6840</v>
      </c>
      <c r="F354" s="239">
        <v>8.6999999999999994E-2</v>
      </c>
      <c r="G354" s="239">
        <v>1.7000000000000001E-2</v>
      </c>
      <c r="H354" s="240">
        <v>6.9999999999999993E-2</v>
      </c>
      <c r="I354" s="241">
        <v>1547.2079999999999</v>
      </c>
      <c r="J354" s="241">
        <v>302.32800000000003</v>
      </c>
      <c r="K354" s="242">
        <v>1244.8799999999999</v>
      </c>
      <c r="L354" s="242">
        <v>414.96</v>
      </c>
      <c r="M354" s="243">
        <v>0.11309999999999999</v>
      </c>
      <c r="N354" s="244">
        <v>502.84259999999995</v>
      </c>
      <c r="O354" s="245">
        <v>167.61419999999998</v>
      </c>
    </row>
    <row r="355" spans="1:15" ht="14.45">
      <c r="A355" s="249" t="s">
        <v>220</v>
      </c>
      <c r="B355" s="249" t="s">
        <v>220</v>
      </c>
      <c r="C355" s="249" t="s">
        <v>206</v>
      </c>
      <c r="D355" s="250">
        <v>40000</v>
      </c>
      <c r="E355" s="238">
        <v>8000</v>
      </c>
      <c r="F355" s="239">
        <v>8.6999999999999994E-2</v>
      </c>
      <c r="G355" s="239">
        <v>1.7000000000000001E-2</v>
      </c>
      <c r="H355" s="240">
        <v>6.9999999999999993E-2</v>
      </c>
      <c r="I355" s="241">
        <v>1809.6</v>
      </c>
      <c r="J355" s="241">
        <v>353.6</v>
      </c>
      <c r="K355" s="242">
        <v>1456</v>
      </c>
      <c r="L355" s="242">
        <v>485.33333333333331</v>
      </c>
      <c r="M355" s="243">
        <v>0.11309999999999999</v>
      </c>
      <c r="N355" s="244">
        <v>588.12</v>
      </c>
      <c r="O355" s="245">
        <v>196.04</v>
      </c>
    </row>
    <row r="356" spans="1:15" ht="14.45">
      <c r="A356" s="249" t="s">
        <v>220</v>
      </c>
      <c r="B356" s="249" t="s">
        <v>220</v>
      </c>
      <c r="C356" s="249" t="s">
        <v>206</v>
      </c>
      <c r="D356" s="250">
        <v>0</v>
      </c>
      <c r="E356" s="238">
        <v>0</v>
      </c>
      <c r="F356" s="239">
        <v>8.6999999999999994E-2</v>
      </c>
      <c r="G356" s="239">
        <v>1.7000000000000001E-2</v>
      </c>
      <c r="H356" s="240">
        <v>6.9999999999999993E-2</v>
      </c>
      <c r="I356" s="241">
        <v>0</v>
      </c>
      <c r="J356" s="241">
        <v>0</v>
      </c>
      <c r="K356" s="242">
        <v>0</v>
      </c>
      <c r="L356" s="242">
        <v>0</v>
      </c>
      <c r="M356" s="243">
        <v>0.11309999999999999</v>
      </c>
      <c r="N356" s="244">
        <v>0</v>
      </c>
      <c r="O356" s="245">
        <v>0</v>
      </c>
    </row>
    <row r="357" spans="1:15" ht="14.45">
      <c r="A357" s="249" t="s">
        <v>220</v>
      </c>
      <c r="B357" s="249" t="s">
        <v>220</v>
      </c>
      <c r="C357" s="249" t="s">
        <v>206</v>
      </c>
      <c r="D357" s="250">
        <v>1422.1902860626578</v>
      </c>
      <c r="E357" s="238">
        <v>284.43805721253159</v>
      </c>
      <c r="F357" s="239">
        <v>0.158</v>
      </c>
      <c r="G357" s="239">
        <v>2.1000000000000001E-2</v>
      </c>
      <c r="H357" s="240">
        <v>0.13700000000000001</v>
      </c>
      <c r="I357" s="241">
        <v>116.84715390290798</v>
      </c>
      <c r="J357" s="241">
        <v>15.530317923804226</v>
      </c>
      <c r="K357" s="242">
        <v>101.31683597910376</v>
      </c>
      <c r="L357" s="242">
        <v>33.77227865970125</v>
      </c>
      <c r="M357" s="243">
        <v>0.2054</v>
      </c>
      <c r="N357" s="244">
        <v>37.975325018445098</v>
      </c>
      <c r="O357" s="245">
        <v>12.658441672815032</v>
      </c>
    </row>
    <row r="358" spans="1:15" ht="14.45">
      <c r="A358" s="249" t="s">
        <v>220</v>
      </c>
      <c r="B358" s="249" t="s">
        <v>220</v>
      </c>
      <c r="C358" s="249" t="s">
        <v>206</v>
      </c>
      <c r="D358" s="250">
        <v>0</v>
      </c>
      <c r="E358" s="238">
        <v>0</v>
      </c>
      <c r="F358" s="239">
        <v>0.158</v>
      </c>
      <c r="G358" s="239">
        <v>2.1000000000000001E-2</v>
      </c>
      <c r="H358" s="240">
        <v>0.13700000000000001</v>
      </c>
      <c r="I358" s="241">
        <v>0</v>
      </c>
      <c r="J358" s="241">
        <v>0</v>
      </c>
      <c r="K358" s="242">
        <v>0</v>
      </c>
      <c r="L358" s="242">
        <v>0</v>
      </c>
      <c r="M358" s="243">
        <v>0.2054</v>
      </c>
      <c r="N358" s="244">
        <v>0</v>
      </c>
      <c r="O358" s="245">
        <v>0</v>
      </c>
    </row>
    <row r="359" spans="1:15" ht="14.45">
      <c r="A359" s="249" t="s">
        <v>220</v>
      </c>
      <c r="B359" s="249" t="s">
        <v>220</v>
      </c>
      <c r="C359" s="249" t="s">
        <v>206</v>
      </c>
      <c r="D359" s="250">
        <v>0</v>
      </c>
      <c r="E359" s="238">
        <v>0</v>
      </c>
      <c r="F359" s="239">
        <v>0.158</v>
      </c>
      <c r="G359" s="239">
        <v>2.1000000000000001E-2</v>
      </c>
      <c r="H359" s="240">
        <v>0.13700000000000001</v>
      </c>
      <c r="I359" s="241">
        <v>0</v>
      </c>
      <c r="J359" s="241">
        <v>0</v>
      </c>
      <c r="K359" s="242">
        <v>0</v>
      </c>
      <c r="L359" s="242">
        <v>0</v>
      </c>
      <c r="M359" s="243">
        <v>0.2054</v>
      </c>
      <c r="N359" s="244">
        <v>0</v>
      </c>
      <c r="O359" s="245">
        <v>0</v>
      </c>
    </row>
    <row r="360" spans="1:15" ht="14.45">
      <c r="A360" s="249" t="s">
        <v>220</v>
      </c>
      <c r="B360" s="249" t="s">
        <v>220</v>
      </c>
      <c r="C360" s="249" t="s">
        <v>206</v>
      </c>
      <c r="D360" s="250">
        <v>14000</v>
      </c>
      <c r="E360" s="238">
        <v>2800</v>
      </c>
      <c r="F360" s="239">
        <v>0.158</v>
      </c>
      <c r="G360" s="239">
        <v>2.1000000000000001E-2</v>
      </c>
      <c r="H360" s="240">
        <v>0.13700000000000001</v>
      </c>
      <c r="I360" s="241">
        <v>1150.24</v>
      </c>
      <c r="J360" s="241">
        <v>152.88000000000002</v>
      </c>
      <c r="K360" s="242">
        <v>997.36</v>
      </c>
      <c r="L360" s="242">
        <v>332.45333333333332</v>
      </c>
      <c r="M360" s="243">
        <v>0.2054</v>
      </c>
      <c r="N360" s="244">
        <v>373.82799999999997</v>
      </c>
      <c r="O360" s="245">
        <v>124.60933333333332</v>
      </c>
    </row>
    <row r="361" spans="1:15" ht="14.45">
      <c r="A361" s="249" t="s">
        <v>220</v>
      </c>
      <c r="B361" s="249" t="s">
        <v>220</v>
      </c>
      <c r="C361" s="249" t="s">
        <v>206</v>
      </c>
      <c r="D361" s="250">
        <v>9000</v>
      </c>
      <c r="E361" s="238">
        <v>1800</v>
      </c>
      <c r="F361" s="239">
        <v>0.158</v>
      </c>
      <c r="G361" s="239">
        <v>2.1000000000000001E-2</v>
      </c>
      <c r="H361" s="240">
        <v>0.13700000000000001</v>
      </c>
      <c r="I361" s="241">
        <v>739.43999999999994</v>
      </c>
      <c r="J361" s="241">
        <v>98.280000000000015</v>
      </c>
      <c r="K361" s="242">
        <v>641.16</v>
      </c>
      <c r="L361" s="242">
        <v>213.72</v>
      </c>
      <c r="M361" s="243">
        <v>0.2054</v>
      </c>
      <c r="N361" s="244">
        <v>240.31800000000001</v>
      </c>
      <c r="O361" s="245">
        <v>80.106000000000009</v>
      </c>
    </row>
    <row r="362" spans="1:15" ht="14.45">
      <c r="A362" s="249" t="s">
        <v>220</v>
      </c>
      <c r="B362" s="249" t="s">
        <v>220</v>
      </c>
      <c r="C362" s="249" t="s">
        <v>206</v>
      </c>
      <c r="D362" s="250">
        <v>3717.0236753100362</v>
      </c>
      <c r="E362" s="238">
        <v>743.40473506200726</v>
      </c>
      <c r="F362" s="239">
        <v>0.158</v>
      </c>
      <c r="G362" s="239">
        <v>2.1000000000000001E-2</v>
      </c>
      <c r="H362" s="240">
        <v>0.13700000000000001</v>
      </c>
      <c r="I362" s="241">
        <v>305.39066516347259</v>
      </c>
      <c r="J362" s="241">
        <v>40.589898534385604</v>
      </c>
      <c r="K362" s="242">
        <v>264.80076662908698</v>
      </c>
      <c r="L362" s="242">
        <v>88.266922209695664</v>
      </c>
      <c r="M362" s="243">
        <v>0.2054</v>
      </c>
      <c r="N362" s="244">
        <v>99.251966178128598</v>
      </c>
      <c r="O362" s="245">
        <v>33.083988726042868</v>
      </c>
    </row>
    <row r="363" spans="1:15" ht="14.45">
      <c r="A363" s="249" t="s">
        <v>220</v>
      </c>
      <c r="B363" s="249" t="s">
        <v>220</v>
      </c>
      <c r="C363" s="249" t="s">
        <v>206</v>
      </c>
      <c r="D363" s="250">
        <v>2156</v>
      </c>
      <c r="E363" s="238">
        <v>431.20000000000005</v>
      </c>
      <c r="F363" s="239">
        <v>0.158</v>
      </c>
      <c r="G363" s="239">
        <v>2.1000000000000001E-2</v>
      </c>
      <c r="H363" s="240">
        <v>0.13700000000000001</v>
      </c>
      <c r="I363" s="241">
        <v>177.13696000000002</v>
      </c>
      <c r="J363" s="241">
        <v>23.543520000000004</v>
      </c>
      <c r="K363" s="242">
        <v>153.59344000000002</v>
      </c>
      <c r="L363" s="242">
        <v>51.19781333333335</v>
      </c>
      <c r="M363" s="243">
        <v>0.2054</v>
      </c>
      <c r="N363" s="244">
        <v>57.569512000000003</v>
      </c>
      <c r="O363" s="245">
        <v>19.189837333333333</v>
      </c>
    </row>
    <row r="364" spans="1:15" ht="14.45">
      <c r="A364" s="249" t="s">
        <v>220</v>
      </c>
      <c r="B364" s="249" t="s">
        <v>220</v>
      </c>
      <c r="C364" s="249" t="s">
        <v>206</v>
      </c>
      <c r="D364" s="250">
        <v>0</v>
      </c>
      <c r="E364" s="238">
        <v>0</v>
      </c>
      <c r="F364" s="239">
        <v>0.158</v>
      </c>
      <c r="G364" s="239">
        <v>2.1000000000000001E-2</v>
      </c>
      <c r="H364" s="240">
        <v>0.13700000000000001</v>
      </c>
      <c r="I364" s="241">
        <v>0</v>
      </c>
      <c r="J364" s="241">
        <v>0</v>
      </c>
      <c r="K364" s="242">
        <v>0</v>
      </c>
      <c r="L364" s="242">
        <v>0</v>
      </c>
      <c r="M364" s="243">
        <v>0.2054</v>
      </c>
      <c r="N364" s="244">
        <v>0</v>
      </c>
      <c r="O364" s="245">
        <v>0</v>
      </c>
    </row>
    <row r="365" spans="1:15" ht="14.45">
      <c r="A365" s="249" t="s">
        <v>220</v>
      </c>
      <c r="B365" s="249" t="s">
        <v>220</v>
      </c>
      <c r="C365" s="249" t="s">
        <v>206</v>
      </c>
      <c r="D365" s="250">
        <v>14200</v>
      </c>
      <c r="E365" s="238">
        <v>2840</v>
      </c>
      <c r="F365" s="239">
        <v>0.158</v>
      </c>
      <c r="G365" s="239">
        <v>2.1000000000000001E-2</v>
      </c>
      <c r="H365" s="240">
        <v>0.13700000000000001</v>
      </c>
      <c r="I365" s="241">
        <v>1166.672</v>
      </c>
      <c r="J365" s="241">
        <v>155.06399999999999</v>
      </c>
      <c r="K365" s="242">
        <v>1011.6080000000001</v>
      </c>
      <c r="L365" s="242">
        <v>337.20266666666669</v>
      </c>
      <c r="M365" s="243">
        <v>0.2054</v>
      </c>
      <c r="N365" s="244">
        <v>379.16840000000002</v>
      </c>
      <c r="O365" s="245">
        <v>126.38946666666668</v>
      </c>
    </row>
    <row r="366" spans="1:15" ht="14.45">
      <c r="A366" s="249" t="s">
        <v>220</v>
      </c>
      <c r="B366" s="249" t="s">
        <v>220</v>
      </c>
      <c r="C366" s="249" t="s">
        <v>206</v>
      </c>
      <c r="D366" s="250">
        <v>17164.74641317669</v>
      </c>
      <c r="E366" s="238">
        <v>3432.949282635338</v>
      </c>
      <c r="F366" s="239">
        <v>0.158</v>
      </c>
      <c r="G366" s="239">
        <v>2.1000000000000001E-2</v>
      </c>
      <c r="H366" s="240">
        <v>0.13700000000000001</v>
      </c>
      <c r="I366" s="241">
        <v>1410.255565306597</v>
      </c>
      <c r="J366" s="241">
        <v>187.43903083188948</v>
      </c>
      <c r="K366" s="242">
        <v>1222.8165344747074</v>
      </c>
      <c r="L366" s="242">
        <v>407.60551149156913</v>
      </c>
      <c r="M366" s="243">
        <v>0.2054</v>
      </c>
      <c r="N366" s="244">
        <v>458.33305872464399</v>
      </c>
      <c r="O366" s="245">
        <v>152.777686241548</v>
      </c>
    </row>
    <row r="367" spans="1:15" ht="14.45">
      <c r="A367" s="249" t="s">
        <v>220</v>
      </c>
      <c r="B367" s="249" t="s">
        <v>220</v>
      </c>
      <c r="C367" s="249" t="s">
        <v>206</v>
      </c>
      <c r="D367" s="250">
        <v>23546.590078328984</v>
      </c>
      <c r="E367" s="238">
        <v>4709.3180156657972</v>
      </c>
      <c r="F367" s="239">
        <v>0.158</v>
      </c>
      <c r="G367" s="239">
        <v>2.1000000000000001E-2</v>
      </c>
      <c r="H367" s="240">
        <v>0.13700000000000001</v>
      </c>
      <c r="I367" s="241">
        <v>1934.5878408355095</v>
      </c>
      <c r="J367" s="241">
        <v>257.12876365535254</v>
      </c>
      <c r="K367" s="242">
        <v>1677.459077180157</v>
      </c>
      <c r="L367" s="242">
        <v>559.15302572671897</v>
      </c>
      <c r="M367" s="243">
        <v>0.2054</v>
      </c>
      <c r="N367" s="244">
        <v>628.74104827154065</v>
      </c>
      <c r="O367" s="245">
        <v>209.58034942384688</v>
      </c>
    </row>
    <row r="368" spans="1:15" ht="14.45">
      <c r="A368" s="249" t="s">
        <v>220</v>
      </c>
      <c r="B368" s="249" t="s">
        <v>220</v>
      </c>
      <c r="C368" s="249" t="s">
        <v>206</v>
      </c>
      <c r="D368" s="250">
        <v>0</v>
      </c>
      <c r="E368" s="238">
        <v>0</v>
      </c>
      <c r="F368" s="239">
        <v>0.14299999999999999</v>
      </c>
      <c r="G368" s="239">
        <v>2.5999999999999999E-2</v>
      </c>
      <c r="H368" s="240">
        <v>0.11699999999999999</v>
      </c>
      <c r="I368" s="241">
        <v>0</v>
      </c>
      <c r="J368" s="241">
        <v>0</v>
      </c>
      <c r="K368" s="242">
        <v>0</v>
      </c>
      <c r="L368" s="242">
        <v>0</v>
      </c>
      <c r="M368" s="243">
        <v>0.18589999999999998</v>
      </c>
      <c r="N368" s="244">
        <v>0</v>
      </c>
      <c r="O368" s="245">
        <v>0</v>
      </c>
    </row>
    <row r="369" spans="1:15" ht="14.45">
      <c r="A369" s="249" t="s">
        <v>220</v>
      </c>
      <c r="B369" s="249" t="s">
        <v>220</v>
      </c>
      <c r="C369" s="249" t="s">
        <v>206</v>
      </c>
      <c r="D369" s="250">
        <v>6000</v>
      </c>
      <c r="E369" s="238">
        <v>1200</v>
      </c>
      <c r="F369" s="239">
        <v>0.158</v>
      </c>
      <c r="G369" s="239">
        <v>2.1000000000000001E-2</v>
      </c>
      <c r="H369" s="240">
        <v>0.13700000000000001</v>
      </c>
      <c r="I369" s="241">
        <v>492.96</v>
      </c>
      <c r="J369" s="241">
        <v>65.52000000000001</v>
      </c>
      <c r="K369" s="242">
        <v>427.43999999999994</v>
      </c>
      <c r="L369" s="242">
        <v>142.47999999999999</v>
      </c>
      <c r="M369" s="243">
        <v>0.2054</v>
      </c>
      <c r="N369" s="244">
        <v>160.21199999999999</v>
      </c>
      <c r="O369" s="245">
        <v>53.403999999999996</v>
      </c>
    </row>
    <row r="370" spans="1:15" ht="14.45">
      <c r="A370" s="249" t="s">
        <v>220</v>
      </c>
      <c r="B370" s="249" t="s">
        <v>220</v>
      </c>
      <c r="C370" s="249" t="s">
        <v>206</v>
      </c>
      <c r="D370" s="250">
        <v>0</v>
      </c>
      <c r="E370" s="238">
        <v>0</v>
      </c>
      <c r="F370" s="239">
        <v>0.14299999999999999</v>
      </c>
      <c r="G370" s="239">
        <v>2.5999999999999999E-2</v>
      </c>
      <c r="H370" s="240">
        <v>0.11699999999999999</v>
      </c>
      <c r="I370" s="241">
        <v>0</v>
      </c>
      <c r="J370" s="241">
        <v>0</v>
      </c>
      <c r="K370" s="242">
        <v>0</v>
      </c>
      <c r="L370" s="242">
        <v>0</v>
      </c>
      <c r="M370" s="243">
        <v>0.18589999999999998</v>
      </c>
      <c r="N370" s="244">
        <v>0</v>
      </c>
      <c r="O370" s="245">
        <v>0</v>
      </c>
    </row>
    <row r="371" spans="1:15" ht="14.45">
      <c r="A371" s="249" t="s">
        <v>220</v>
      </c>
      <c r="B371" s="249" t="s">
        <v>220</v>
      </c>
      <c r="C371" s="249" t="s">
        <v>206</v>
      </c>
      <c r="D371" s="252">
        <v>292</v>
      </c>
      <c r="E371" s="238">
        <v>58.400000000000006</v>
      </c>
      <c r="F371" s="239">
        <v>0.14299999999999999</v>
      </c>
      <c r="G371" s="239">
        <v>2.5999999999999999E-2</v>
      </c>
      <c r="H371" s="240">
        <v>0.11699999999999999</v>
      </c>
      <c r="I371" s="241">
        <v>21.71312</v>
      </c>
      <c r="J371" s="241">
        <v>3.9478400000000002</v>
      </c>
      <c r="K371" s="242">
        <v>17.765280000000001</v>
      </c>
      <c r="L371" s="242">
        <v>5.9217600000000017</v>
      </c>
      <c r="M371" s="243">
        <v>0.18589999999999998</v>
      </c>
      <c r="N371" s="244">
        <v>7.0567640000000011</v>
      </c>
      <c r="O371" s="245">
        <v>2.352254666666667</v>
      </c>
    </row>
    <row r="372" spans="1:15" ht="14.45">
      <c r="A372" s="249" t="s">
        <v>220</v>
      </c>
      <c r="B372" s="249" t="s">
        <v>220</v>
      </c>
      <c r="C372" s="249" t="s">
        <v>206</v>
      </c>
      <c r="D372" s="250">
        <v>0</v>
      </c>
      <c r="E372" s="238">
        <v>0</v>
      </c>
      <c r="F372" s="239">
        <v>0.14299999999999999</v>
      </c>
      <c r="G372" s="239">
        <v>2.5999999999999999E-2</v>
      </c>
      <c r="H372" s="240">
        <v>0.11699999999999999</v>
      </c>
      <c r="I372" s="241">
        <v>0</v>
      </c>
      <c r="J372" s="241">
        <v>0</v>
      </c>
      <c r="K372" s="242">
        <v>0</v>
      </c>
      <c r="L372" s="242">
        <v>0</v>
      </c>
      <c r="M372" s="243">
        <v>0.18589999999999998</v>
      </c>
      <c r="N372" s="244">
        <v>0</v>
      </c>
      <c r="O372" s="245">
        <v>0</v>
      </c>
    </row>
    <row r="373" spans="1:15" ht="14.45">
      <c r="A373" s="249" t="s">
        <v>220</v>
      </c>
      <c r="B373" s="249" t="s">
        <v>220</v>
      </c>
      <c r="C373" s="249" t="s">
        <v>206</v>
      </c>
      <c r="D373" s="250">
        <v>0</v>
      </c>
      <c r="E373" s="238">
        <v>0</v>
      </c>
      <c r="F373" s="239">
        <v>0.14299999999999999</v>
      </c>
      <c r="G373" s="239">
        <v>2.5999999999999999E-2</v>
      </c>
      <c r="H373" s="240">
        <v>0.11699999999999999</v>
      </c>
      <c r="I373" s="241">
        <v>0</v>
      </c>
      <c r="J373" s="241">
        <v>0</v>
      </c>
      <c r="K373" s="242">
        <v>0</v>
      </c>
      <c r="L373" s="242">
        <v>0</v>
      </c>
      <c r="M373" s="243">
        <v>0.18589999999999998</v>
      </c>
      <c r="N373" s="244">
        <v>0</v>
      </c>
      <c r="O373" s="245">
        <v>0</v>
      </c>
    </row>
    <row r="374" spans="1:15" ht="14.45">
      <c r="A374" s="249" t="s">
        <v>220</v>
      </c>
      <c r="B374" s="249" t="s">
        <v>220</v>
      </c>
      <c r="C374" s="249" t="s">
        <v>206</v>
      </c>
      <c r="D374" s="250">
        <v>0</v>
      </c>
      <c r="E374" s="238">
        <v>0</v>
      </c>
      <c r="F374" s="239">
        <v>0.14299999999999999</v>
      </c>
      <c r="G374" s="239">
        <v>2.5999999999999999E-2</v>
      </c>
      <c r="H374" s="240">
        <v>0.11699999999999999</v>
      </c>
      <c r="I374" s="241">
        <v>0</v>
      </c>
      <c r="J374" s="241">
        <v>0</v>
      </c>
      <c r="K374" s="242">
        <v>0</v>
      </c>
      <c r="L374" s="242">
        <v>0</v>
      </c>
      <c r="M374" s="243">
        <v>0.18589999999999998</v>
      </c>
      <c r="N374" s="244">
        <v>0</v>
      </c>
      <c r="O374" s="245">
        <v>0</v>
      </c>
    </row>
    <row r="375" spans="1:15" ht="14.45">
      <c r="A375" s="249" t="s">
        <v>220</v>
      </c>
      <c r="B375" s="249" t="s">
        <v>220</v>
      </c>
      <c r="C375" s="249" t="s">
        <v>206</v>
      </c>
      <c r="D375" s="250">
        <v>0</v>
      </c>
      <c r="E375" s="238">
        <v>0</v>
      </c>
      <c r="F375" s="239">
        <v>0.14299999999999999</v>
      </c>
      <c r="G375" s="239">
        <v>2.5999999999999999E-2</v>
      </c>
      <c r="H375" s="240">
        <v>0.11699999999999999</v>
      </c>
      <c r="I375" s="241">
        <v>0</v>
      </c>
      <c r="J375" s="241">
        <v>0</v>
      </c>
      <c r="K375" s="242">
        <v>0</v>
      </c>
      <c r="L375" s="242">
        <v>0</v>
      </c>
      <c r="M375" s="243">
        <v>0.18589999999999998</v>
      </c>
      <c r="N375" s="244">
        <v>0</v>
      </c>
      <c r="O375" s="245">
        <v>0</v>
      </c>
    </row>
    <row r="376" spans="1:15" ht="14.45">
      <c r="A376" s="249" t="s">
        <v>220</v>
      </c>
      <c r="B376" s="249" t="s">
        <v>220</v>
      </c>
      <c r="C376" s="249" t="s">
        <v>206</v>
      </c>
      <c r="D376" s="250">
        <v>0</v>
      </c>
      <c r="E376" s="238">
        <v>0</v>
      </c>
      <c r="F376" s="239">
        <v>0.14299999999999999</v>
      </c>
      <c r="G376" s="239">
        <v>2.5999999999999999E-2</v>
      </c>
      <c r="H376" s="240">
        <v>0.11699999999999999</v>
      </c>
      <c r="I376" s="241">
        <v>0</v>
      </c>
      <c r="J376" s="241">
        <v>0</v>
      </c>
      <c r="K376" s="242">
        <v>0</v>
      </c>
      <c r="L376" s="242">
        <v>0</v>
      </c>
      <c r="M376" s="243">
        <v>0.18589999999999998</v>
      </c>
      <c r="N376" s="244">
        <v>0</v>
      </c>
      <c r="O376" s="245">
        <v>0</v>
      </c>
    </row>
    <row r="377" spans="1:15" ht="14.45">
      <c r="A377" s="249" t="s">
        <v>220</v>
      </c>
      <c r="B377" s="249" t="s">
        <v>220</v>
      </c>
      <c r="C377" s="249" t="s">
        <v>206</v>
      </c>
      <c r="D377" s="250">
        <v>0</v>
      </c>
      <c r="E377" s="238">
        <v>0</v>
      </c>
      <c r="F377" s="239">
        <v>0.14299999999999999</v>
      </c>
      <c r="G377" s="239">
        <v>2.5999999999999999E-2</v>
      </c>
      <c r="H377" s="240">
        <v>0.11699999999999999</v>
      </c>
      <c r="I377" s="241">
        <v>0</v>
      </c>
      <c r="J377" s="241">
        <v>0</v>
      </c>
      <c r="K377" s="242">
        <v>0</v>
      </c>
      <c r="L377" s="242">
        <v>0</v>
      </c>
      <c r="M377" s="243">
        <v>0.18589999999999998</v>
      </c>
      <c r="N377" s="244">
        <v>0</v>
      </c>
      <c r="O377" s="245">
        <v>0</v>
      </c>
    </row>
    <row r="378" spans="1:15" ht="14.45">
      <c r="A378" s="249" t="s">
        <v>220</v>
      </c>
      <c r="B378" s="249" t="s">
        <v>220</v>
      </c>
      <c r="C378" s="249" t="s">
        <v>206</v>
      </c>
      <c r="D378" s="250">
        <v>7000</v>
      </c>
      <c r="E378" s="238">
        <v>1400</v>
      </c>
      <c r="F378" s="239">
        <v>0.14299999999999999</v>
      </c>
      <c r="G378" s="239">
        <v>2.5999999999999999E-2</v>
      </c>
      <c r="H378" s="240">
        <v>0.11699999999999999</v>
      </c>
      <c r="I378" s="241">
        <v>520.52</v>
      </c>
      <c r="J378" s="241">
        <v>94.64</v>
      </c>
      <c r="K378" s="242">
        <v>425.88</v>
      </c>
      <c r="L378" s="242">
        <v>141.96</v>
      </c>
      <c r="M378" s="243">
        <v>0.18589999999999998</v>
      </c>
      <c r="N378" s="244">
        <v>169.16899999999998</v>
      </c>
      <c r="O378" s="245">
        <v>56.389666666666663</v>
      </c>
    </row>
    <row r="379" spans="1:15" ht="14.45">
      <c r="A379" s="249" t="s">
        <v>220</v>
      </c>
      <c r="B379" s="249" t="s">
        <v>220</v>
      </c>
      <c r="C379" s="249" t="s">
        <v>206</v>
      </c>
      <c r="D379" s="250">
        <v>3130.6703296703308</v>
      </c>
      <c r="E379" s="238">
        <v>626.13406593406626</v>
      </c>
      <c r="F379" s="239">
        <v>0.14299999999999999</v>
      </c>
      <c r="G379" s="239">
        <v>2.5999999999999999E-2</v>
      </c>
      <c r="H379" s="240">
        <v>0.11699999999999999</v>
      </c>
      <c r="I379" s="241">
        <v>232.7966457142858</v>
      </c>
      <c r="J379" s="241">
        <v>42.326662857142885</v>
      </c>
      <c r="K379" s="242">
        <v>190.46998285714292</v>
      </c>
      <c r="L379" s="242">
        <v>63.489994285714317</v>
      </c>
      <c r="M379" s="243">
        <v>0.18589999999999998</v>
      </c>
      <c r="N379" s="244">
        <v>75.658909857142888</v>
      </c>
      <c r="O379" s="245">
        <v>25.21963661904763</v>
      </c>
    </row>
    <row r="380" spans="1:15" ht="14.45">
      <c r="A380" s="249" t="s">
        <v>220</v>
      </c>
      <c r="B380" s="249" t="s">
        <v>220</v>
      </c>
      <c r="C380" s="249" t="s">
        <v>206</v>
      </c>
      <c r="D380" s="250">
        <v>0</v>
      </c>
      <c r="E380" s="238">
        <v>0</v>
      </c>
      <c r="F380" s="239">
        <v>0.14299999999999999</v>
      </c>
      <c r="G380" s="239">
        <v>2.5999999999999999E-2</v>
      </c>
      <c r="H380" s="240">
        <v>0.11699999999999999</v>
      </c>
      <c r="I380" s="241">
        <v>0</v>
      </c>
      <c r="J380" s="241">
        <v>0</v>
      </c>
      <c r="K380" s="242">
        <v>0</v>
      </c>
      <c r="L380" s="242">
        <v>0</v>
      </c>
      <c r="M380" s="243">
        <v>0.18589999999999998</v>
      </c>
      <c r="N380" s="244">
        <v>0</v>
      </c>
      <c r="O380" s="245">
        <v>0</v>
      </c>
    </row>
    <row r="381" spans="1:15" ht="14.45">
      <c r="A381" s="249" t="s">
        <v>220</v>
      </c>
      <c r="B381" s="249" t="s">
        <v>220</v>
      </c>
      <c r="C381" s="249" t="s">
        <v>206</v>
      </c>
      <c r="D381" s="250">
        <v>8315</v>
      </c>
      <c r="E381" s="238">
        <v>1663</v>
      </c>
      <c r="F381" s="239">
        <v>0.14299999999999999</v>
      </c>
      <c r="G381" s="239">
        <v>2.5999999999999999E-2</v>
      </c>
      <c r="H381" s="240">
        <v>0.11699999999999999</v>
      </c>
      <c r="I381" s="241">
        <v>618.3033999999999</v>
      </c>
      <c r="J381" s="241">
        <v>112.4188</v>
      </c>
      <c r="K381" s="242">
        <v>505.88459999999986</v>
      </c>
      <c r="L381" s="242">
        <v>168.62819999999996</v>
      </c>
      <c r="M381" s="243">
        <v>0.18589999999999998</v>
      </c>
      <c r="N381" s="244">
        <v>200.94860499999999</v>
      </c>
      <c r="O381" s="245">
        <v>66.982868333333329</v>
      </c>
    </row>
    <row r="382" spans="1:15" ht="14.45">
      <c r="A382" s="249" t="s">
        <v>220</v>
      </c>
      <c r="B382" s="249" t="s">
        <v>220</v>
      </c>
      <c r="C382" s="249" t="s">
        <v>206</v>
      </c>
      <c r="D382" s="250">
        <v>0</v>
      </c>
      <c r="E382" s="238">
        <v>0</v>
      </c>
      <c r="F382" s="239">
        <v>0.14299999999999999</v>
      </c>
      <c r="G382" s="239">
        <v>2.5999999999999999E-2</v>
      </c>
      <c r="H382" s="240">
        <v>0.11699999999999999</v>
      </c>
      <c r="I382" s="241">
        <v>0</v>
      </c>
      <c r="J382" s="241">
        <v>0</v>
      </c>
      <c r="K382" s="242">
        <v>0</v>
      </c>
      <c r="L382" s="242">
        <v>0</v>
      </c>
      <c r="M382" s="243">
        <v>0.18589999999999998</v>
      </c>
      <c r="N382" s="244">
        <v>0</v>
      </c>
      <c r="O382" s="245">
        <v>0</v>
      </c>
    </row>
    <row r="383" spans="1:15" ht="14.45">
      <c r="A383" s="249" t="s">
        <v>220</v>
      </c>
      <c r="B383" s="249" t="s">
        <v>220</v>
      </c>
      <c r="C383" s="249" t="s">
        <v>206</v>
      </c>
      <c r="D383" s="250">
        <v>0</v>
      </c>
      <c r="E383" s="238">
        <v>0</v>
      </c>
      <c r="F383" s="239">
        <v>0.14299999999999999</v>
      </c>
      <c r="G383" s="239">
        <v>2.5999999999999999E-2</v>
      </c>
      <c r="H383" s="240">
        <v>0.11699999999999999</v>
      </c>
      <c r="I383" s="241">
        <v>0</v>
      </c>
      <c r="J383" s="241">
        <v>0</v>
      </c>
      <c r="K383" s="242">
        <v>0</v>
      </c>
      <c r="L383" s="242">
        <v>0</v>
      </c>
      <c r="M383" s="243">
        <v>0.18589999999999998</v>
      </c>
      <c r="N383" s="244">
        <v>0</v>
      </c>
      <c r="O383" s="245">
        <v>0</v>
      </c>
    </row>
    <row r="384" spans="1:15" ht="14.45">
      <c r="A384" s="249" t="s">
        <v>220</v>
      </c>
      <c r="B384" s="249" t="s">
        <v>220</v>
      </c>
      <c r="C384" s="249" t="s">
        <v>206</v>
      </c>
      <c r="D384" s="250">
        <v>9969.3550387047653</v>
      </c>
      <c r="E384" s="238">
        <v>1993.8710077409532</v>
      </c>
      <c r="F384" s="239">
        <v>0.14299999999999999</v>
      </c>
      <c r="G384" s="239">
        <v>2.5999999999999999E-2</v>
      </c>
      <c r="H384" s="240">
        <v>0.11699999999999999</v>
      </c>
      <c r="I384" s="241">
        <v>741.32124067808638</v>
      </c>
      <c r="J384" s="241">
        <v>134.78568012328844</v>
      </c>
      <c r="K384" s="242">
        <v>606.53556055479794</v>
      </c>
      <c r="L384" s="242">
        <v>202.17852018493264</v>
      </c>
      <c r="M384" s="243">
        <v>0.18589999999999998</v>
      </c>
      <c r="N384" s="244">
        <v>240.92940322037808</v>
      </c>
      <c r="O384" s="245">
        <v>80.309801073459354</v>
      </c>
    </row>
    <row r="385" spans="1:15" ht="14.45">
      <c r="A385" s="249" t="s">
        <v>220</v>
      </c>
      <c r="B385" s="249" t="s">
        <v>220</v>
      </c>
      <c r="C385" s="249" t="s">
        <v>206</v>
      </c>
      <c r="D385" s="250">
        <v>0</v>
      </c>
      <c r="E385" s="238">
        <v>0</v>
      </c>
      <c r="F385" s="239">
        <v>0.14299999999999999</v>
      </c>
      <c r="G385" s="239">
        <v>2.5999999999999999E-2</v>
      </c>
      <c r="H385" s="240">
        <v>0.11699999999999999</v>
      </c>
      <c r="I385" s="241">
        <v>0</v>
      </c>
      <c r="J385" s="241">
        <v>0</v>
      </c>
      <c r="K385" s="242">
        <v>0</v>
      </c>
      <c r="L385" s="242">
        <v>0</v>
      </c>
      <c r="M385" s="243">
        <v>0.18589999999999998</v>
      </c>
      <c r="N385" s="244">
        <v>0</v>
      </c>
      <c r="O385" s="245">
        <v>0</v>
      </c>
    </row>
    <row r="386" spans="1:15" ht="14.45">
      <c r="A386" s="249" t="s">
        <v>220</v>
      </c>
      <c r="B386" s="249" t="s">
        <v>220</v>
      </c>
      <c r="C386" s="249" t="s">
        <v>206</v>
      </c>
      <c r="D386" s="250">
        <v>0</v>
      </c>
      <c r="E386" s="238">
        <v>0</v>
      </c>
      <c r="F386" s="239">
        <v>0.14299999999999999</v>
      </c>
      <c r="G386" s="239">
        <v>2.5999999999999999E-2</v>
      </c>
      <c r="H386" s="240">
        <v>0.11699999999999999</v>
      </c>
      <c r="I386" s="241">
        <v>0</v>
      </c>
      <c r="J386" s="241">
        <v>0</v>
      </c>
      <c r="K386" s="242">
        <v>0</v>
      </c>
      <c r="L386" s="242">
        <v>0</v>
      </c>
      <c r="M386" s="243">
        <v>0.18589999999999998</v>
      </c>
      <c r="N386" s="244">
        <v>0</v>
      </c>
      <c r="O386" s="245">
        <v>0</v>
      </c>
    </row>
    <row r="387" spans="1:15" ht="14.45">
      <c r="A387" s="249" t="s">
        <v>220</v>
      </c>
      <c r="B387" s="249" t="s">
        <v>220</v>
      </c>
      <c r="C387" s="249" t="s">
        <v>206</v>
      </c>
      <c r="D387" s="250">
        <v>0</v>
      </c>
      <c r="E387" s="238">
        <v>0</v>
      </c>
      <c r="F387" s="239">
        <v>0.14299999999999999</v>
      </c>
      <c r="G387" s="239">
        <v>2.5999999999999999E-2</v>
      </c>
      <c r="H387" s="240">
        <v>0.11699999999999999</v>
      </c>
      <c r="I387" s="241">
        <v>0</v>
      </c>
      <c r="J387" s="241">
        <v>0</v>
      </c>
      <c r="K387" s="242">
        <v>0</v>
      </c>
      <c r="L387" s="242">
        <v>0</v>
      </c>
      <c r="M387" s="243">
        <v>0.18589999999999998</v>
      </c>
      <c r="N387" s="244">
        <v>0</v>
      </c>
      <c r="O387" s="245">
        <v>0</v>
      </c>
    </row>
    <row r="388" spans="1:15" ht="14.45">
      <c r="A388" s="249" t="s">
        <v>220</v>
      </c>
      <c r="B388" s="249" t="s">
        <v>220</v>
      </c>
      <c r="C388" s="249" t="s">
        <v>206</v>
      </c>
      <c r="D388" s="250">
        <v>0</v>
      </c>
      <c r="E388" s="238">
        <v>0</v>
      </c>
      <c r="F388" s="239">
        <v>0.14299999999999999</v>
      </c>
      <c r="G388" s="239">
        <v>2.5999999999999999E-2</v>
      </c>
      <c r="H388" s="240">
        <v>0.11699999999999999</v>
      </c>
      <c r="I388" s="241">
        <v>0</v>
      </c>
      <c r="J388" s="241">
        <v>0</v>
      </c>
      <c r="K388" s="242">
        <v>0</v>
      </c>
      <c r="L388" s="242">
        <v>0</v>
      </c>
      <c r="M388" s="243">
        <v>0.18589999999999998</v>
      </c>
      <c r="N388" s="244">
        <v>0</v>
      </c>
      <c r="O388" s="245">
        <v>0</v>
      </c>
    </row>
    <row r="389" spans="1:15" ht="14.45">
      <c r="A389" s="249" t="s">
        <v>220</v>
      </c>
      <c r="B389" s="249" t="s">
        <v>220</v>
      </c>
      <c r="C389" s="249" t="s">
        <v>206</v>
      </c>
      <c r="D389" s="250">
        <v>10000</v>
      </c>
      <c r="E389" s="238">
        <v>2000</v>
      </c>
      <c r="F389" s="239">
        <v>0.14299999999999999</v>
      </c>
      <c r="G389" s="239">
        <v>2.5999999999999999E-2</v>
      </c>
      <c r="H389" s="240">
        <v>0.11699999999999999</v>
      </c>
      <c r="I389" s="241">
        <v>743.59999999999991</v>
      </c>
      <c r="J389" s="241">
        <v>135.20000000000002</v>
      </c>
      <c r="K389" s="242">
        <v>608.39999999999986</v>
      </c>
      <c r="L389" s="242">
        <v>202.79999999999998</v>
      </c>
      <c r="M389" s="243">
        <v>0.18589999999999998</v>
      </c>
      <c r="N389" s="244">
        <v>241.67</v>
      </c>
      <c r="O389" s="245">
        <v>80.556666666666658</v>
      </c>
    </row>
    <row r="390" spans="1:15" ht="14.45">
      <c r="A390" s="249" t="s">
        <v>220</v>
      </c>
      <c r="B390" s="249" t="s">
        <v>220</v>
      </c>
      <c r="C390" s="249" t="s">
        <v>206</v>
      </c>
      <c r="D390" s="250">
        <v>0</v>
      </c>
      <c r="E390" s="238">
        <v>0</v>
      </c>
      <c r="F390" s="239">
        <v>0.14299999999999999</v>
      </c>
      <c r="G390" s="239">
        <v>2.5999999999999999E-2</v>
      </c>
      <c r="H390" s="240">
        <v>0.11699999999999999</v>
      </c>
      <c r="I390" s="241">
        <v>0</v>
      </c>
      <c r="J390" s="241">
        <v>0</v>
      </c>
      <c r="K390" s="242">
        <v>0</v>
      </c>
      <c r="L390" s="242">
        <v>0</v>
      </c>
      <c r="M390" s="243">
        <v>0.18589999999999998</v>
      </c>
      <c r="N390" s="244">
        <v>0</v>
      </c>
      <c r="O390" s="245">
        <v>0</v>
      </c>
    </row>
    <row r="391" spans="1:15" ht="14.45">
      <c r="A391" s="249" t="s">
        <v>220</v>
      </c>
      <c r="B391" s="249" t="s">
        <v>220</v>
      </c>
      <c r="C391" s="249" t="s">
        <v>206</v>
      </c>
      <c r="D391" s="250">
        <v>0</v>
      </c>
      <c r="E391" s="238">
        <v>0</v>
      </c>
      <c r="F391" s="239">
        <v>0.14299999999999999</v>
      </c>
      <c r="G391" s="239">
        <v>2.5999999999999999E-2</v>
      </c>
      <c r="H391" s="240">
        <v>0.11699999999999999</v>
      </c>
      <c r="I391" s="241">
        <v>0</v>
      </c>
      <c r="J391" s="241">
        <v>0</v>
      </c>
      <c r="K391" s="242">
        <v>0</v>
      </c>
      <c r="L391" s="242">
        <v>0</v>
      </c>
      <c r="M391" s="243">
        <v>0.18589999999999998</v>
      </c>
      <c r="N391" s="244">
        <v>0</v>
      </c>
      <c r="O391" s="245">
        <v>0</v>
      </c>
    </row>
    <row r="392" spans="1:15" ht="14.45">
      <c r="A392" s="249" t="s">
        <v>220</v>
      </c>
      <c r="B392" s="249" t="s">
        <v>220</v>
      </c>
      <c r="C392" s="249" t="s">
        <v>206</v>
      </c>
      <c r="D392" s="250">
        <v>2432</v>
      </c>
      <c r="E392" s="238">
        <v>486.40000000000003</v>
      </c>
      <c r="F392" s="239">
        <v>0.14299999999999999</v>
      </c>
      <c r="G392" s="239">
        <v>2.5999999999999999E-2</v>
      </c>
      <c r="H392" s="240">
        <v>0.11699999999999999</v>
      </c>
      <c r="I392" s="241">
        <v>180.84351999999998</v>
      </c>
      <c r="J392" s="241">
        <v>32.88064</v>
      </c>
      <c r="K392" s="242">
        <v>147.96287999999998</v>
      </c>
      <c r="L392" s="242">
        <v>49.320960000000007</v>
      </c>
      <c r="M392" s="243">
        <v>0.18589999999999998</v>
      </c>
      <c r="N392" s="244">
        <v>58.774144</v>
      </c>
      <c r="O392" s="245">
        <v>19.591381333333334</v>
      </c>
    </row>
    <row r="393" spans="1:15" ht="14.45">
      <c r="A393" s="249" t="s">
        <v>220</v>
      </c>
      <c r="B393" s="249" t="s">
        <v>220</v>
      </c>
      <c r="C393" s="249" t="s">
        <v>206</v>
      </c>
      <c r="D393" s="250">
        <v>0</v>
      </c>
      <c r="E393" s="238">
        <v>0</v>
      </c>
      <c r="F393" s="239">
        <v>0.14299999999999999</v>
      </c>
      <c r="G393" s="239">
        <v>2.5999999999999999E-2</v>
      </c>
      <c r="H393" s="240">
        <v>0.11699999999999999</v>
      </c>
      <c r="I393" s="241">
        <v>0</v>
      </c>
      <c r="J393" s="241">
        <v>0</v>
      </c>
      <c r="K393" s="242">
        <v>0</v>
      </c>
      <c r="L393" s="242">
        <v>0</v>
      </c>
      <c r="M393" s="243">
        <v>0.18589999999999998</v>
      </c>
      <c r="N393" s="244">
        <v>0</v>
      </c>
      <c r="O393" s="245">
        <v>0</v>
      </c>
    </row>
    <row r="394" spans="1:15" ht="14.45">
      <c r="A394" s="249" t="s">
        <v>220</v>
      </c>
      <c r="B394" s="249" t="s">
        <v>220</v>
      </c>
      <c r="C394" s="249" t="s">
        <v>206</v>
      </c>
      <c r="D394" s="250">
        <v>4467.6258992805742</v>
      </c>
      <c r="E394" s="238">
        <v>893.52517985611485</v>
      </c>
      <c r="F394" s="239">
        <v>0.14299999999999999</v>
      </c>
      <c r="G394" s="239">
        <v>2.5999999999999999E-2</v>
      </c>
      <c r="H394" s="240">
        <v>0.11699999999999999</v>
      </c>
      <c r="I394" s="241">
        <v>332.2126618705035</v>
      </c>
      <c r="J394" s="241">
        <v>60.402302158273358</v>
      </c>
      <c r="K394" s="242">
        <v>271.81035971223014</v>
      </c>
      <c r="L394" s="242">
        <v>90.603453237410051</v>
      </c>
      <c r="M394" s="243">
        <v>0.18589999999999998</v>
      </c>
      <c r="N394" s="244">
        <v>107.96911510791362</v>
      </c>
      <c r="O394" s="245">
        <v>35.989705035971205</v>
      </c>
    </row>
    <row r="395" spans="1:15" ht="14.45">
      <c r="A395" s="249" t="s">
        <v>220</v>
      </c>
      <c r="B395" s="249" t="s">
        <v>220</v>
      </c>
      <c r="C395" s="249" t="s">
        <v>206</v>
      </c>
      <c r="D395" s="250">
        <v>333</v>
      </c>
      <c r="E395" s="238">
        <v>66.600000000000009</v>
      </c>
      <c r="F395" s="239">
        <v>0.14299999999999999</v>
      </c>
      <c r="G395" s="239">
        <v>2.5999999999999999E-2</v>
      </c>
      <c r="H395" s="240">
        <v>0.11699999999999999</v>
      </c>
      <c r="I395" s="241">
        <v>24.761880000000001</v>
      </c>
      <c r="J395" s="241">
        <v>4.5021600000000008</v>
      </c>
      <c r="K395" s="242">
        <v>20.259720000000002</v>
      </c>
      <c r="L395" s="242">
        <v>6.7532400000000008</v>
      </c>
      <c r="M395" s="243">
        <v>0.18589999999999998</v>
      </c>
      <c r="N395" s="244">
        <v>8.0476109999999998</v>
      </c>
      <c r="O395" s="245">
        <v>2.6825369999999999</v>
      </c>
    </row>
    <row r="396" spans="1:15" ht="14.45">
      <c r="A396" s="249" t="s">
        <v>220</v>
      </c>
      <c r="B396" s="249" t="s">
        <v>220</v>
      </c>
      <c r="C396" s="249" t="s">
        <v>206</v>
      </c>
      <c r="D396" s="250">
        <v>0</v>
      </c>
      <c r="E396" s="238">
        <v>0</v>
      </c>
      <c r="F396" s="239">
        <v>0.14299999999999999</v>
      </c>
      <c r="G396" s="239">
        <v>2.5999999999999999E-2</v>
      </c>
      <c r="H396" s="240">
        <v>0.11699999999999999</v>
      </c>
      <c r="I396" s="241">
        <v>0</v>
      </c>
      <c r="J396" s="241">
        <v>0</v>
      </c>
      <c r="K396" s="242">
        <v>0</v>
      </c>
      <c r="L396" s="242">
        <v>0</v>
      </c>
      <c r="M396" s="243">
        <v>0.18589999999999998</v>
      </c>
      <c r="N396" s="244">
        <v>0</v>
      </c>
      <c r="O396" s="245">
        <v>0</v>
      </c>
    </row>
    <row r="397" spans="1:15" ht="14.45">
      <c r="A397" s="249" t="s">
        <v>220</v>
      </c>
      <c r="B397" s="249" t="s">
        <v>220</v>
      </c>
      <c r="C397" s="249" t="s">
        <v>206</v>
      </c>
      <c r="D397" s="250">
        <v>25</v>
      </c>
      <c r="E397" s="238">
        <v>5</v>
      </c>
      <c r="F397" s="239">
        <v>0.14299999999999999</v>
      </c>
      <c r="G397" s="239">
        <v>2.5999999999999999E-2</v>
      </c>
      <c r="H397" s="240">
        <v>0.11699999999999999</v>
      </c>
      <c r="I397" s="241">
        <v>1.8589999999999998</v>
      </c>
      <c r="J397" s="241">
        <v>0.33800000000000002</v>
      </c>
      <c r="K397" s="242">
        <v>1.5209999999999997</v>
      </c>
      <c r="L397" s="242">
        <v>0.50700000000000001</v>
      </c>
      <c r="M397" s="243">
        <v>0.18589999999999998</v>
      </c>
      <c r="N397" s="244">
        <v>0.60417499999999991</v>
      </c>
      <c r="O397" s="245">
        <v>0.20139166666666664</v>
      </c>
    </row>
    <row r="398" spans="1:15" ht="14.45">
      <c r="A398" s="249" t="s">
        <v>220</v>
      </c>
      <c r="B398" s="249" t="s">
        <v>220</v>
      </c>
      <c r="C398" s="249" t="s">
        <v>206</v>
      </c>
      <c r="D398" s="250">
        <v>0</v>
      </c>
      <c r="E398" s="238">
        <v>0</v>
      </c>
      <c r="F398" s="239">
        <v>0.14299999999999999</v>
      </c>
      <c r="G398" s="239">
        <v>2.5999999999999999E-2</v>
      </c>
      <c r="H398" s="240">
        <v>0.11699999999999999</v>
      </c>
      <c r="I398" s="241">
        <v>0</v>
      </c>
      <c r="J398" s="241">
        <v>0</v>
      </c>
      <c r="K398" s="242">
        <v>0</v>
      </c>
      <c r="L398" s="242">
        <v>0</v>
      </c>
      <c r="M398" s="243">
        <v>0.18589999999999998</v>
      </c>
      <c r="N398" s="244">
        <v>0</v>
      </c>
      <c r="O398" s="245">
        <v>0</v>
      </c>
    </row>
    <row r="399" spans="1:15" ht="14.45">
      <c r="A399" s="249" t="s">
        <v>220</v>
      </c>
      <c r="B399" s="249" t="s">
        <v>220</v>
      </c>
      <c r="C399" s="249" t="s">
        <v>206</v>
      </c>
      <c r="D399" s="250">
        <v>636.81589713617723</v>
      </c>
      <c r="E399" s="238">
        <v>127.36317942723545</v>
      </c>
      <c r="F399" s="239">
        <v>0.14299999999999999</v>
      </c>
      <c r="G399" s="239">
        <v>2.5999999999999999E-2</v>
      </c>
      <c r="H399" s="240">
        <v>0.11699999999999999</v>
      </c>
      <c r="I399" s="241">
        <v>47.353630111046137</v>
      </c>
      <c r="J399" s="241">
        <v>8.6097509292811161</v>
      </c>
      <c r="K399" s="242">
        <v>38.743879181765024</v>
      </c>
      <c r="L399" s="242">
        <v>12.914626393921674</v>
      </c>
      <c r="M399" s="243">
        <v>0.18589999999999998</v>
      </c>
      <c r="N399" s="244">
        <v>15.389929786089995</v>
      </c>
      <c r="O399" s="245">
        <v>5.1299765953633321</v>
      </c>
    </row>
    <row r="400" spans="1:15" ht="14.45">
      <c r="A400" s="249" t="s">
        <v>220</v>
      </c>
      <c r="B400" s="249" t="s">
        <v>220</v>
      </c>
      <c r="C400" s="249" t="s">
        <v>206</v>
      </c>
      <c r="D400" s="250">
        <v>0</v>
      </c>
      <c r="E400" s="238">
        <v>0</v>
      </c>
      <c r="F400" s="239">
        <v>0.14299999999999999</v>
      </c>
      <c r="G400" s="239">
        <v>2.5999999999999999E-2</v>
      </c>
      <c r="H400" s="240">
        <v>0.11699999999999999</v>
      </c>
      <c r="I400" s="241">
        <v>0</v>
      </c>
      <c r="J400" s="241">
        <v>0</v>
      </c>
      <c r="K400" s="242">
        <v>0</v>
      </c>
      <c r="L400" s="242">
        <v>0</v>
      </c>
      <c r="M400" s="243">
        <v>0.18589999999999998</v>
      </c>
      <c r="N400" s="244">
        <v>0</v>
      </c>
      <c r="O400" s="245">
        <v>0</v>
      </c>
    </row>
    <row r="401" spans="1:15" ht="14.45">
      <c r="A401" s="249" t="s">
        <v>220</v>
      </c>
      <c r="B401" s="249" t="s">
        <v>220</v>
      </c>
      <c r="C401" s="249" t="s">
        <v>206</v>
      </c>
      <c r="D401" s="250">
        <v>5974</v>
      </c>
      <c r="E401" s="238">
        <v>1194.8</v>
      </c>
      <c r="F401" s="239">
        <v>0.14299999999999999</v>
      </c>
      <c r="G401" s="239">
        <v>2.5999999999999999E-2</v>
      </c>
      <c r="H401" s="240">
        <v>0.11699999999999999</v>
      </c>
      <c r="I401" s="241">
        <v>444.22663999999992</v>
      </c>
      <c r="J401" s="241">
        <v>80.768479999999997</v>
      </c>
      <c r="K401" s="242">
        <v>363.45815999999991</v>
      </c>
      <c r="L401" s="242">
        <v>121.15271999999999</v>
      </c>
      <c r="M401" s="243">
        <v>0.18589999999999998</v>
      </c>
      <c r="N401" s="244">
        <v>144.37365799999998</v>
      </c>
      <c r="O401" s="245">
        <v>48.124552666666659</v>
      </c>
    </row>
    <row r="402" spans="1:15" ht="14.45">
      <c r="A402" s="249" t="s">
        <v>220</v>
      </c>
      <c r="B402" s="249" t="s">
        <v>220</v>
      </c>
      <c r="C402" s="249" t="s">
        <v>206</v>
      </c>
      <c r="D402" s="250">
        <v>0</v>
      </c>
      <c r="E402" s="238">
        <v>0</v>
      </c>
      <c r="F402" s="239">
        <v>0.14299999999999999</v>
      </c>
      <c r="G402" s="239">
        <v>2.5999999999999999E-2</v>
      </c>
      <c r="H402" s="240">
        <v>0.11699999999999999</v>
      </c>
      <c r="I402" s="241">
        <v>0</v>
      </c>
      <c r="J402" s="241">
        <v>0</v>
      </c>
      <c r="K402" s="242">
        <v>0</v>
      </c>
      <c r="L402" s="242">
        <v>0</v>
      </c>
      <c r="M402" s="243">
        <v>0.18589999999999998</v>
      </c>
      <c r="N402" s="244">
        <v>0</v>
      </c>
      <c r="O402" s="245">
        <v>0</v>
      </c>
    </row>
    <row r="403" spans="1:15" ht="14.45">
      <c r="A403" s="249" t="s">
        <v>220</v>
      </c>
      <c r="B403" s="249" t="s">
        <v>220</v>
      </c>
      <c r="C403" s="249" t="s">
        <v>206</v>
      </c>
      <c r="D403" s="250">
        <v>4400</v>
      </c>
      <c r="E403" s="238">
        <v>880</v>
      </c>
      <c r="F403" s="239">
        <v>0.14299999999999999</v>
      </c>
      <c r="G403" s="239">
        <v>2.5999999999999999E-2</v>
      </c>
      <c r="H403" s="240">
        <v>0.11699999999999999</v>
      </c>
      <c r="I403" s="241">
        <v>327.18399999999997</v>
      </c>
      <c r="J403" s="241">
        <v>59.488</v>
      </c>
      <c r="K403" s="242">
        <v>267.69599999999997</v>
      </c>
      <c r="L403" s="242">
        <v>89.231999999999985</v>
      </c>
      <c r="M403" s="243">
        <v>0.18589999999999998</v>
      </c>
      <c r="N403" s="244">
        <v>106.33479999999999</v>
      </c>
      <c r="O403" s="245">
        <v>35.444933333333331</v>
      </c>
    </row>
    <row r="404" spans="1:15" ht="14.45">
      <c r="A404" s="249" t="s">
        <v>220</v>
      </c>
      <c r="B404" s="249" t="s">
        <v>220</v>
      </c>
      <c r="C404" s="249" t="s">
        <v>206</v>
      </c>
      <c r="D404" s="250">
        <v>0</v>
      </c>
      <c r="E404" s="238">
        <v>0</v>
      </c>
      <c r="F404" s="239">
        <v>0.14299999999999999</v>
      </c>
      <c r="G404" s="239">
        <v>2.5999999999999999E-2</v>
      </c>
      <c r="H404" s="240">
        <v>0.11699999999999999</v>
      </c>
      <c r="I404" s="241">
        <v>0</v>
      </c>
      <c r="J404" s="241">
        <v>0</v>
      </c>
      <c r="K404" s="242">
        <v>0</v>
      </c>
      <c r="L404" s="242">
        <v>0</v>
      </c>
      <c r="M404" s="243">
        <v>0.18589999999999998</v>
      </c>
      <c r="N404" s="244">
        <v>0</v>
      </c>
      <c r="O404" s="245">
        <v>0</v>
      </c>
    </row>
    <row r="405" spans="1:15" ht="14.45">
      <c r="A405" s="249" t="s">
        <v>220</v>
      </c>
      <c r="B405" s="249" t="s">
        <v>220</v>
      </c>
      <c r="C405" s="249" t="s">
        <v>206</v>
      </c>
      <c r="D405" s="250">
        <v>0</v>
      </c>
      <c r="E405" s="238">
        <v>0</v>
      </c>
      <c r="F405" s="239">
        <v>0.14299999999999999</v>
      </c>
      <c r="G405" s="239">
        <v>2.5999999999999999E-2</v>
      </c>
      <c r="H405" s="240">
        <v>0.11699999999999999</v>
      </c>
      <c r="I405" s="241">
        <v>0</v>
      </c>
      <c r="J405" s="241">
        <v>0</v>
      </c>
      <c r="K405" s="242">
        <v>0</v>
      </c>
      <c r="L405" s="242">
        <v>0</v>
      </c>
      <c r="M405" s="243">
        <v>0.18589999999999998</v>
      </c>
      <c r="N405" s="244">
        <v>0</v>
      </c>
      <c r="O405" s="245">
        <v>0</v>
      </c>
    </row>
    <row r="406" spans="1:15" ht="14.45">
      <c r="A406" s="249" t="s">
        <v>220</v>
      </c>
      <c r="B406" s="249" t="s">
        <v>220</v>
      </c>
      <c r="C406" s="249" t="s">
        <v>206</v>
      </c>
      <c r="D406" s="250">
        <v>0</v>
      </c>
      <c r="E406" s="238">
        <v>0</v>
      </c>
      <c r="F406" s="239">
        <v>0.14299999999999999</v>
      </c>
      <c r="G406" s="239">
        <v>2.5999999999999999E-2</v>
      </c>
      <c r="H406" s="240">
        <v>0.11699999999999999</v>
      </c>
      <c r="I406" s="241">
        <v>0</v>
      </c>
      <c r="J406" s="241">
        <v>0</v>
      </c>
      <c r="K406" s="242">
        <v>0</v>
      </c>
      <c r="L406" s="242">
        <v>0</v>
      </c>
      <c r="M406" s="243">
        <v>0.18589999999999998</v>
      </c>
      <c r="N406" s="244">
        <v>0</v>
      </c>
      <c r="O406" s="245">
        <v>0</v>
      </c>
    </row>
    <row r="407" spans="1:15" ht="14.45">
      <c r="A407" s="249" t="s">
        <v>220</v>
      </c>
      <c r="B407" s="249" t="s">
        <v>220</v>
      </c>
      <c r="C407" s="249" t="s">
        <v>206</v>
      </c>
      <c r="D407" s="250">
        <v>0</v>
      </c>
      <c r="E407" s="238">
        <v>0</v>
      </c>
      <c r="F407" s="239">
        <v>0.14299999999999999</v>
      </c>
      <c r="G407" s="239">
        <v>2.5999999999999999E-2</v>
      </c>
      <c r="H407" s="240">
        <v>0.11699999999999999</v>
      </c>
      <c r="I407" s="241">
        <v>0</v>
      </c>
      <c r="J407" s="241">
        <v>0</v>
      </c>
      <c r="K407" s="242">
        <v>0</v>
      </c>
      <c r="L407" s="242">
        <v>0</v>
      </c>
      <c r="M407" s="243">
        <v>0.18589999999999998</v>
      </c>
      <c r="N407" s="244">
        <v>0</v>
      </c>
      <c r="O407" s="245">
        <v>0</v>
      </c>
    </row>
    <row r="408" spans="1:15" ht="14.45">
      <c r="A408" s="249" t="s">
        <v>220</v>
      </c>
      <c r="B408" s="249" t="s">
        <v>220</v>
      </c>
      <c r="C408" s="249" t="s">
        <v>206</v>
      </c>
      <c r="D408" s="250">
        <v>52041.846126541845</v>
      </c>
      <c r="E408" s="238">
        <v>10408.36922530837</v>
      </c>
      <c r="F408" s="239">
        <v>0.14299999999999999</v>
      </c>
      <c r="G408" s="239">
        <v>2.5999999999999999E-2</v>
      </c>
      <c r="H408" s="240">
        <v>0.11699999999999999</v>
      </c>
      <c r="I408" s="241">
        <v>3869.8316779696515</v>
      </c>
      <c r="J408" s="241">
        <v>703.60575963084591</v>
      </c>
      <c r="K408" s="242">
        <v>3166.2259183388055</v>
      </c>
      <c r="L408" s="242">
        <v>1055.4086394462686</v>
      </c>
      <c r="M408" s="243">
        <v>0.18589999999999998</v>
      </c>
      <c r="N408" s="244">
        <v>1257.6952953401369</v>
      </c>
      <c r="O408" s="245">
        <v>419.23176511337897</v>
      </c>
    </row>
    <row r="409" spans="1:15" ht="14.45">
      <c r="A409" s="249" t="s">
        <v>220</v>
      </c>
      <c r="B409" s="249" t="s">
        <v>220</v>
      </c>
      <c r="C409" s="249" t="s">
        <v>206</v>
      </c>
      <c r="D409" s="250">
        <v>0</v>
      </c>
      <c r="E409" s="238">
        <v>0</v>
      </c>
      <c r="F409" s="239">
        <v>0.14299999999999999</v>
      </c>
      <c r="G409" s="239">
        <v>2.5999999999999999E-2</v>
      </c>
      <c r="H409" s="240">
        <v>0.11699999999999999</v>
      </c>
      <c r="I409" s="241">
        <v>0</v>
      </c>
      <c r="J409" s="241">
        <v>0</v>
      </c>
      <c r="K409" s="242">
        <v>0</v>
      </c>
      <c r="L409" s="242">
        <v>0</v>
      </c>
      <c r="M409" s="243">
        <v>0.18589999999999998</v>
      </c>
      <c r="N409" s="244">
        <v>0</v>
      </c>
      <c r="O409" s="245">
        <v>0</v>
      </c>
    </row>
    <row r="410" spans="1:15" ht="14.45">
      <c r="A410" s="249" t="s">
        <v>220</v>
      </c>
      <c r="B410" s="249" t="s">
        <v>220</v>
      </c>
      <c r="C410" s="249" t="s">
        <v>206</v>
      </c>
      <c r="D410" s="250">
        <v>0</v>
      </c>
      <c r="E410" s="238">
        <v>0</v>
      </c>
      <c r="F410" s="239">
        <v>0.14299999999999999</v>
      </c>
      <c r="G410" s="239">
        <v>2.5999999999999999E-2</v>
      </c>
      <c r="H410" s="240">
        <v>0.11699999999999999</v>
      </c>
      <c r="I410" s="241">
        <v>0</v>
      </c>
      <c r="J410" s="241">
        <v>0</v>
      </c>
      <c r="K410" s="242">
        <v>0</v>
      </c>
      <c r="L410" s="242">
        <v>0</v>
      </c>
      <c r="M410" s="243">
        <v>0.18589999999999998</v>
      </c>
      <c r="N410" s="244">
        <v>0</v>
      </c>
      <c r="O410" s="245">
        <v>0</v>
      </c>
    </row>
    <row r="411" spans="1:15" ht="14.45">
      <c r="A411" s="249" t="s">
        <v>220</v>
      </c>
      <c r="B411" s="249" t="s">
        <v>220</v>
      </c>
      <c r="C411" s="249" t="s">
        <v>206</v>
      </c>
      <c r="D411" s="250">
        <v>0</v>
      </c>
      <c r="E411" s="238">
        <v>0</v>
      </c>
      <c r="F411" s="239">
        <v>0.14299999999999999</v>
      </c>
      <c r="G411" s="239">
        <v>2.5999999999999999E-2</v>
      </c>
      <c r="H411" s="240">
        <v>0.11699999999999999</v>
      </c>
      <c r="I411" s="241">
        <v>0</v>
      </c>
      <c r="J411" s="241">
        <v>0</v>
      </c>
      <c r="K411" s="242">
        <v>0</v>
      </c>
      <c r="L411" s="242">
        <v>0</v>
      </c>
      <c r="M411" s="243">
        <v>0.18589999999999998</v>
      </c>
      <c r="N411" s="244">
        <v>0</v>
      </c>
      <c r="O411" s="245">
        <v>0</v>
      </c>
    </row>
    <row r="412" spans="1:15" ht="14.45">
      <c r="A412" s="253"/>
      <c r="B412" s="253"/>
      <c r="C412" s="253"/>
      <c r="D412" s="237">
        <v>12327530.396637481</v>
      </c>
      <c r="E412" s="237">
        <v>2465506.0793274967</v>
      </c>
      <c r="F412" s="254">
        <v>0.14000000000000001</v>
      </c>
      <c r="G412" s="254">
        <v>2.1999999999999999E-2</v>
      </c>
      <c r="H412" s="255">
        <v>0.11800000000000002</v>
      </c>
      <c r="I412" s="256">
        <v>848187.1601269336</v>
      </c>
      <c r="J412" s="256">
        <v>151565.65187240008</v>
      </c>
      <c r="K412" s="257">
        <v>696621.50825453235</v>
      </c>
      <c r="L412" s="257">
        <v>260137.66912666225</v>
      </c>
      <c r="M412" s="258"/>
      <c r="N412" s="259">
        <v>275660.82704125327</v>
      </c>
      <c r="O412" s="259">
        <v>91886.942347084332</v>
      </c>
    </row>
  </sheetData>
  <autoFilter ref="A2:L126" xr:uid="{00000000-0009-0000-0000-000002000000}"/>
  <customSheetViews>
    <customSheetView guid="{5AA44ADA-AF51-4A29-9943-E93817754F78}" showPageBreaks="1" printArea="1" showAutoFilter="1">
      <selection activeCell="I1" sqref="I1"/>
      <pageMargins left="0" right="0" top="0" bottom="0" header="0" footer="0"/>
      <pageSetup paperSize="8" scale="61" orientation="portrait" r:id="rId1"/>
      <autoFilter ref="A2:L126" xr:uid="{D02AA382-C128-4333-9D6F-3FC91C2A0643}"/>
    </customSheetView>
    <customSheetView guid="{E03E984D-29FB-486B-AE5B-1583BD9AE69A}" showAutoFilter="1">
      <selection activeCell="E8" sqref="E8"/>
      <pageMargins left="0" right="0" top="0" bottom="0" header="0" footer="0"/>
      <pageSetup paperSize="8" scale="61" orientation="portrait" r:id="rId2"/>
      <autoFilter ref="B1:M1" xr:uid="{B3CD3808-AF67-43C8-8F90-29F88CF62C79}"/>
    </customSheetView>
  </customSheetViews>
  <conditionalFormatting sqref="F2:F139 F141:F142 F144 F146:F411">
    <cfRule type="cellIs" dxfId="3" priority="4" operator="greaterThan">
      <formula>15</formula>
    </cfRule>
  </conditionalFormatting>
  <conditionalFormatting sqref="F2:F139 F141:F142 F144 F146:F412">
    <cfRule type="cellIs" dxfId="2" priority="3" operator="greaterThan">
      <formula>0.15</formula>
    </cfRule>
  </conditionalFormatting>
  <conditionalFormatting sqref="F140 F143 F145">
    <cfRule type="cellIs" dxfId="1" priority="2" operator="greaterThan">
      <formula>15</formula>
    </cfRule>
  </conditionalFormatting>
  <conditionalFormatting sqref="F140 F143 F145">
    <cfRule type="cellIs" dxfId="0" priority="1" operator="greaterThan">
      <formula>0.15</formula>
    </cfRule>
  </conditionalFormatting>
  <hyperlinks>
    <hyperlink ref="B81" location="_ftn1" display="_ftn1" xr:uid="{00000000-0004-0000-0200-000000000000}"/>
  </hyperlinks>
  <pageMargins left="0.25" right="0.25" top="0.75" bottom="0.75" header="0.3" footer="0.3"/>
  <pageSetup paperSize="8" scale="61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showGridLines="0" workbookViewId="0">
      <selection activeCell="J25" sqref="J25"/>
    </sheetView>
  </sheetViews>
  <sheetFormatPr defaultRowHeight="15.6"/>
  <cols>
    <col min="1" max="1" width="16.625" customWidth="1"/>
    <col min="2" max="2" width="13.125" customWidth="1"/>
    <col min="3" max="3" width="24" customWidth="1"/>
    <col min="4" max="4" width="24.125" customWidth="1"/>
    <col min="5" max="5" width="17.25" customWidth="1"/>
    <col min="6" max="6" width="49" customWidth="1"/>
    <col min="7" max="7" width="16.875" style="213" customWidth="1"/>
  </cols>
  <sheetData>
    <row r="1" spans="1:7" ht="15.95" thickBot="1">
      <c r="A1" s="191" t="s">
        <v>221</v>
      </c>
      <c r="B1" s="192" t="s">
        <v>222</v>
      </c>
      <c r="C1" s="192" t="s">
        <v>223</v>
      </c>
      <c r="D1" s="192" t="s">
        <v>224</v>
      </c>
      <c r="E1" s="192" t="s">
        <v>225</v>
      </c>
      <c r="F1" s="192" t="s">
        <v>226</v>
      </c>
      <c r="G1" s="209" t="s">
        <v>227</v>
      </c>
    </row>
    <row r="2" spans="1:7" ht="15.95" thickBot="1">
      <c r="A2" s="298" t="s">
        <v>228</v>
      </c>
      <c r="B2" s="298" t="s">
        <v>229</v>
      </c>
      <c r="C2" s="195" t="s">
        <v>230</v>
      </c>
      <c r="D2" s="195" t="s">
        <v>231</v>
      </c>
      <c r="E2" s="195" t="s">
        <v>232</v>
      </c>
      <c r="F2" s="195" t="s">
        <v>233</v>
      </c>
      <c r="G2" s="210">
        <v>25261742674</v>
      </c>
    </row>
    <row r="3" spans="1:7" ht="15.95" thickBot="1">
      <c r="A3" s="299"/>
      <c r="B3" s="299"/>
      <c r="C3" s="195" t="s">
        <v>234</v>
      </c>
      <c r="D3" s="195" t="s">
        <v>235</v>
      </c>
      <c r="E3" s="195" t="s">
        <v>236</v>
      </c>
      <c r="F3" s="195" t="s">
        <v>237</v>
      </c>
      <c r="G3" s="210">
        <v>252618459226</v>
      </c>
    </row>
    <row r="4" spans="1:7">
      <c r="A4" s="196"/>
      <c r="B4" s="298" t="s">
        <v>238</v>
      </c>
      <c r="C4" s="301" t="s">
        <v>239</v>
      </c>
      <c r="D4" s="301" t="s">
        <v>240</v>
      </c>
      <c r="E4" s="301" t="s">
        <v>232</v>
      </c>
      <c r="F4" s="200" t="s">
        <v>241</v>
      </c>
      <c r="G4" s="304">
        <v>252612451196</v>
      </c>
    </row>
    <row r="5" spans="1:7">
      <c r="A5" s="196" t="s">
        <v>242</v>
      </c>
      <c r="B5" s="300"/>
      <c r="C5" s="302"/>
      <c r="D5" s="302"/>
      <c r="E5" s="302"/>
      <c r="F5" s="200" t="s">
        <v>243</v>
      </c>
      <c r="G5" s="305"/>
    </row>
    <row r="6" spans="1:7" ht="15.95" thickBot="1">
      <c r="A6" s="193"/>
      <c r="B6" s="300"/>
      <c r="C6" s="303"/>
      <c r="D6" s="303"/>
      <c r="E6" s="303"/>
      <c r="F6" s="201" t="s">
        <v>244</v>
      </c>
      <c r="G6" s="306"/>
    </row>
    <row r="7" spans="1:7" ht="15.95" thickBot="1">
      <c r="A7" s="197"/>
      <c r="B7" s="300"/>
      <c r="C7" s="195" t="s">
        <v>245</v>
      </c>
      <c r="D7" s="195" t="s">
        <v>246</v>
      </c>
      <c r="E7" s="195" t="s">
        <v>236</v>
      </c>
      <c r="F7" s="201" t="s">
        <v>247</v>
      </c>
      <c r="G7" s="210">
        <v>252615918179</v>
      </c>
    </row>
    <row r="8" spans="1:7" ht="15.95" thickBot="1">
      <c r="A8" s="198"/>
      <c r="B8" s="299"/>
      <c r="C8" s="195" t="s">
        <v>248</v>
      </c>
      <c r="D8" s="195" t="s">
        <v>249</v>
      </c>
      <c r="E8" s="195" t="s">
        <v>236</v>
      </c>
      <c r="F8" s="201" t="s">
        <v>250</v>
      </c>
      <c r="G8" s="210">
        <v>252617771050</v>
      </c>
    </row>
    <row r="9" spans="1:7" ht="15.95" thickBot="1">
      <c r="A9" s="301" t="s">
        <v>251</v>
      </c>
      <c r="B9" s="298" t="s">
        <v>252</v>
      </c>
      <c r="C9" s="195" t="s">
        <v>253</v>
      </c>
      <c r="D9" s="195" t="s">
        <v>254</v>
      </c>
      <c r="E9" s="195" t="s">
        <v>232</v>
      </c>
      <c r="F9" s="201" t="s">
        <v>255</v>
      </c>
      <c r="G9" s="210">
        <v>252615680449</v>
      </c>
    </row>
    <row r="10" spans="1:7" ht="15.95" thickBot="1">
      <c r="A10" s="303"/>
      <c r="B10" s="299"/>
      <c r="C10" s="195" t="s">
        <v>256</v>
      </c>
      <c r="D10" s="195" t="s">
        <v>257</v>
      </c>
      <c r="E10" s="195" t="s">
        <v>236</v>
      </c>
      <c r="F10" s="201" t="s">
        <v>258</v>
      </c>
      <c r="G10" s="210">
        <v>252615995660</v>
      </c>
    </row>
    <row r="11" spans="1:7" ht="15.95" thickBot="1">
      <c r="A11" s="301" t="s">
        <v>259</v>
      </c>
      <c r="B11" s="298" t="s">
        <v>260</v>
      </c>
      <c r="C11" s="195" t="s">
        <v>261</v>
      </c>
      <c r="D11" s="195" t="s">
        <v>262</v>
      </c>
      <c r="E11" s="195" t="s">
        <v>263</v>
      </c>
      <c r="F11" s="195" t="s">
        <v>264</v>
      </c>
      <c r="G11" s="210">
        <v>252615684840</v>
      </c>
    </row>
    <row r="12" spans="1:7" ht="15.95" thickBot="1">
      <c r="A12" s="303"/>
      <c r="B12" s="299"/>
      <c r="C12" s="195" t="s">
        <v>265</v>
      </c>
      <c r="D12" s="195" t="s">
        <v>266</v>
      </c>
      <c r="E12" s="195" t="s">
        <v>236</v>
      </c>
      <c r="F12" s="201" t="s">
        <v>267</v>
      </c>
      <c r="G12" s="210">
        <v>252615573030</v>
      </c>
    </row>
    <row r="13" spans="1:7">
      <c r="A13" s="301" t="s">
        <v>268</v>
      </c>
      <c r="B13" s="298" t="s">
        <v>269</v>
      </c>
      <c r="C13" s="301" t="s">
        <v>270</v>
      </c>
      <c r="D13" s="301" t="s">
        <v>271</v>
      </c>
      <c r="E13" s="301" t="s">
        <v>232</v>
      </c>
      <c r="F13" s="199"/>
      <c r="G13" s="211"/>
    </row>
    <row r="14" spans="1:7" ht="15.95" thickBot="1">
      <c r="A14" s="302"/>
      <c r="B14" s="300"/>
      <c r="C14" s="303"/>
      <c r="D14" s="303"/>
      <c r="E14" s="303"/>
      <c r="F14" s="201" t="s">
        <v>272</v>
      </c>
      <c r="G14" s="210" t="s">
        <v>273</v>
      </c>
    </row>
    <row r="15" spans="1:7">
      <c r="A15" s="302"/>
      <c r="B15" s="300"/>
      <c r="C15" s="301" t="s">
        <v>274</v>
      </c>
      <c r="D15" s="301" t="s">
        <v>275</v>
      </c>
      <c r="E15" s="301" t="s">
        <v>276</v>
      </c>
      <c r="F15" s="199"/>
      <c r="G15" s="211"/>
    </row>
    <row r="16" spans="1:7" ht="15.95" thickBot="1">
      <c r="A16" s="302"/>
      <c r="B16" s="300"/>
      <c r="C16" s="303"/>
      <c r="D16" s="303"/>
      <c r="E16" s="303"/>
      <c r="F16" s="201" t="s">
        <v>277</v>
      </c>
      <c r="G16" s="210" t="s">
        <v>278</v>
      </c>
    </row>
    <row r="17" spans="1:7">
      <c r="A17" s="302"/>
      <c r="B17" s="300"/>
      <c r="C17" s="301" t="s">
        <v>279</v>
      </c>
      <c r="D17" s="301" t="s">
        <v>280</v>
      </c>
      <c r="E17" s="301" t="s">
        <v>276</v>
      </c>
      <c r="F17" s="199"/>
      <c r="G17" s="211"/>
    </row>
    <row r="18" spans="1:7" ht="15.95" thickBot="1">
      <c r="A18" s="303"/>
      <c r="B18" s="299"/>
      <c r="C18" s="303"/>
      <c r="D18" s="303"/>
      <c r="E18" s="303"/>
      <c r="F18" s="201" t="s">
        <v>281</v>
      </c>
      <c r="G18" s="210" t="s">
        <v>282</v>
      </c>
    </row>
    <row r="19" spans="1:7">
      <c r="A19" s="301" t="s">
        <v>283</v>
      </c>
      <c r="B19" s="298" t="s">
        <v>284</v>
      </c>
      <c r="C19" s="301" t="s">
        <v>285</v>
      </c>
      <c r="D19" s="301" t="s">
        <v>286</v>
      </c>
      <c r="E19" s="301" t="s">
        <v>232</v>
      </c>
      <c r="F19" s="307" t="s">
        <v>287</v>
      </c>
      <c r="G19" s="211"/>
    </row>
    <row r="20" spans="1:7" ht="15.95" thickBot="1">
      <c r="A20" s="302"/>
      <c r="B20" s="300"/>
      <c r="C20" s="303"/>
      <c r="D20" s="303"/>
      <c r="E20" s="303"/>
      <c r="F20" s="308"/>
      <c r="G20" s="210" t="s">
        <v>288</v>
      </c>
    </row>
    <row r="21" spans="1:7">
      <c r="A21" s="302"/>
      <c r="B21" s="300"/>
      <c r="C21" s="301" t="s">
        <v>279</v>
      </c>
      <c r="D21" s="301" t="s">
        <v>289</v>
      </c>
      <c r="E21" s="301" t="s">
        <v>276</v>
      </c>
      <c r="F21" s="199"/>
      <c r="G21" s="211"/>
    </row>
    <row r="22" spans="1:7" ht="15.95" thickBot="1">
      <c r="A22" s="303"/>
      <c r="B22" s="299"/>
      <c r="C22" s="303"/>
      <c r="D22" s="303"/>
      <c r="E22" s="303"/>
      <c r="F22" s="201" t="s">
        <v>290</v>
      </c>
      <c r="G22" s="210" t="s">
        <v>291</v>
      </c>
    </row>
    <row r="23" spans="1:7" ht="15.95" thickBot="1">
      <c r="A23" s="301" t="s">
        <v>292</v>
      </c>
      <c r="B23" s="298" t="s">
        <v>293</v>
      </c>
      <c r="C23" s="195" t="s">
        <v>294</v>
      </c>
      <c r="D23" s="195" t="s">
        <v>295</v>
      </c>
      <c r="E23" s="195" t="s">
        <v>263</v>
      </c>
      <c r="F23" s="201" t="s">
        <v>296</v>
      </c>
      <c r="G23" s="210" t="s">
        <v>297</v>
      </c>
    </row>
    <row r="24" spans="1:7" ht="15.95" thickBot="1">
      <c r="A24" s="303"/>
      <c r="B24" s="299"/>
      <c r="C24" s="195" t="s">
        <v>298</v>
      </c>
      <c r="D24" s="195" t="s">
        <v>299</v>
      </c>
      <c r="E24" s="195" t="s">
        <v>300</v>
      </c>
      <c r="F24" s="195" t="s">
        <v>301</v>
      </c>
      <c r="G24" s="210" t="s">
        <v>302</v>
      </c>
    </row>
    <row r="25" spans="1:7" ht="29.45" thickBot="1">
      <c r="A25" s="196"/>
      <c r="B25" s="199"/>
      <c r="C25" s="195" t="s">
        <v>303</v>
      </c>
      <c r="D25" s="195" t="s">
        <v>304</v>
      </c>
      <c r="E25" s="195" t="s">
        <v>232</v>
      </c>
      <c r="F25" s="195" t="s">
        <v>305</v>
      </c>
      <c r="G25" s="210">
        <f>252-615362210</f>
        <v>-615361958</v>
      </c>
    </row>
    <row r="26" spans="1:7" ht="15.95" thickBot="1">
      <c r="A26" s="202" t="s">
        <v>306</v>
      </c>
      <c r="B26" s="203" t="s">
        <v>307</v>
      </c>
      <c r="C26" s="195" t="s">
        <v>308</v>
      </c>
      <c r="D26" s="195" t="s">
        <v>309</v>
      </c>
      <c r="E26" s="195" t="s">
        <v>276</v>
      </c>
      <c r="F26" s="195" t="s">
        <v>310</v>
      </c>
      <c r="G26" s="210">
        <f>252-619395504</f>
        <v>-619395252</v>
      </c>
    </row>
    <row r="27" spans="1:7">
      <c r="A27" s="301" t="s">
        <v>311</v>
      </c>
      <c r="B27" s="194"/>
      <c r="C27" s="301" t="s">
        <v>312</v>
      </c>
      <c r="D27" s="301" t="s">
        <v>313</v>
      </c>
      <c r="E27" s="301" t="s">
        <v>314</v>
      </c>
      <c r="F27" s="200" t="s">
        <v>315</v>
      </c>
      <c r="G27" s="304">
        <v>252616262447</v>
      </c>
    </row>
    <row r="28" spans="1:7" ht="15.95" thickBot="1">
      <c r="A28" s="302"/>
      <c r="B28" s="194" t="s">
        <v>316</v>
      </c>
      <c r="C28" s="303"/>
      <c r="D28" s="303"/>
      <c r="E28" s="303"/>
      <c r="F28" s="195" t="s">
        <v>317</v>
      </c>
      <c r="G28" s="306"/>
    </row>
    <row r="29" spans="1:7" ht="15.95" thickBot="1">
      <c r="A29" s="303"/>
      <c r="B29" s="203"/>
      <c r="C29" s="195" t="s">
        <v>318</v>
      </c>
      <c r="D29" s="195" t="s">
        <v>319</v>
      </c>
      <c r="E29" s="195" t="s">
        <v>320</v>
      </c>
      <c r="F29" s="201" t="s">
        <v>321</v>
      </c>
      <c r="G29" s="210">
        <v>252612927418</v>
      </c>
    </row>
    <row r="30" spans="1:7">
      <c r="A30" s="301" t="s">
        <v>322</v>
      </c>
      <c r="B30" s="199"/>
      <c r="C30" s="301" t="s">
        <v>323</v>
      </c>
      <c r="D30" s="301" t="s">
        <v>324</v>
      </c>
      <c r="E30" s="301" t="s">
        <v>263</v>
      </c>
      <c r="F30" s="307" t="s">
        <v>325</v>
      </c>
      <c r="G30" s="304">
        <v>252907727299</v>
      </c>
    </row>
    <row r="31" spans="1:7" ht="15.95" thickBot="1">
      <c r="A31" s="302"/>
      <c r="B31" s="199"/>
      <c r="C31" s="303"/>
      <c r="D31" s="303"/>
      <c r="E31" s="303"/>
      <c r="F31" s="308"/>
      <c r="G31" s="306"/>
    </row>
    <row r="32" spans="1:7">
      <c r="A32" s="302"/>
      <c r="B32" s="194" t="s">
        <v>326</v>
      </c>
      <c r="C32" s="301" t="s">
        <v>327</v>
      </c>
      <c r="D32" s="301" t="s">
        <v>328</v>
      </c>
      <c r="E32" s="301" t="s">
        <v>329</v>
      </c>
      <c r="F32" s="307" t="s">
        <v>330</v>
      </c>
      <c r="G32" s="304">
        <v>252907796833</v>
      </c>
    </row>
    <row r="33" spans="1:7" ht="15.95" thickBot="1">
      <c r="A33" s="302"/>
      <c r="B33" s="199" t="s">
        <v>317</v>
      </c>
      <c r="C33" s="303"/>
      <c r="D33" s="303"/>
      <c r="E33" s="303"/>
      <c r="F33" s="308"/>
      <c r="G33" s="306"/>
    </row>
    <row r="34" spans="1:7" ht="15.95" thickBot="1">
      <c r="A34" s="302"/>
      <c r="B34" s="204"/>
      <c r="C34" s="195" t="s">
        <v>331</v>
      </c>
      <c r="D34" s="195" t="s">
        <v>332</v>
      </c>
      <c r="E34" s="195" t="s">
        <v>333</v>
      </c>
      <c r="F34" s="201" t="s">
        <v>334</v>
      </c>
      <c r="G34" s="210">
        <v>252906791539</v>
      </c>
    </row>
    <row r="35" spans="1:7" ht="15.95" thickBot="1">
      <c r="A35" s="303"/>
      <c r="B35" s="205"/>
      <c r="C35" s="195" t="s">
        <v>335</v>
      </c>
      <c r="D35" s="195" t="s">
        <v>336</v>
      </c>
      <c r="E35" s="195" t="s">
        <v>337</v>
      </c>
      <c r="F35" s="195" t="s">
        <v>338</v>
      </c>
      <c r="G35" s="210" t="s">
        <v>339</v>
      </c>
    </row>
    <row r="36" spans="1:7" ht="15.95" thickBot="1">
      <c r="A36" s="301" t="s">
        <v>340</v>
      </c>
      <c r="B36" s="194"/>
      <c r="C36" s="195" t="s">
        <v>335</v>
      </c>
      <c r="D36" s="195" t="s">
        <v>341</v>
      </c>
      <c r="E36" s="195" t="s">
        <v>232</v>
      </c>
      <c r="F36" s="201" t="s">
        <v>342</v>
      </c>
      <c r="G36" s="210" t="s">
        <v>343</v>
      </c>
    </row>
    <row r="37" spans="1:7" ht="15.95" thickBot="1">
      <c r="A37" s="303"/>
      <c r="B37" s="203" t="s">
        <v>344</v>
      </c>
      <c r="C37" s="195" t="s">
        <v>345</v>
      </c>
      <c r="D37" s="206" t="s">
        <v>346</v>
      </c>
      <c r="E37" s="195" t="s">
        <v>329</v>
      </c>
      <c r="F37" s="201" t="s">
        <v>347</v>
      </c>
      <c r="G37" s="210" t="s">
        <v>348</v>
      </c>
    </row>
    <row r="38" spans="1:7" ht="15.95" thickBot="1">
      <c r="A38" s="301" t="s">
        <v>349</v>
      </c>
      <c r="B38" s="194"/>
      <c r="C38" s="195" t="s">
        <v>26</v>
      </c>
      <c r="D38" s="195" t="s">
        <v>350</v>
      </c>
      <c r="E38" s="195" t="s">
        <v>263</v>
      </c>
      <c r="F38" s="201" t="s">
        <v>351</v>
      </c>
      <c r="G38" s="210">
        <v>252907797825</v>
      </c>
    </row>
    <row r="39" spans="1:7" ht="15.95" thickBot="1">
      <c r="A39" s="302"/>
      <c r="B39" s="194" t="s">
        <v>352</v>
      </c>
      <c r="C39" s="195" t="s">
        <v>26</v>
      </c>
      <c r="D39" s="195" t="s">
        <v>353</v>
      </c>
      <c r="E39" s="195" t="s">
        <v>329</v>
      </c>
      <c r="F39" s="201" t="s">
        <v>354</v>
      </c>
      <c r="G39" s="210">
        <v>252907780926</v>
      </c>
    </row>
    <row r="40" spans="1:7" ht="15.95" thickBot="1">
      <c r="A40" s="303"/>
      <c r="B40" s="207"/>
      <c r="C40" s="195" t="s">
        <v>355</v>
      </c>
      <c r="D40" s="195" t="s">
        <v>356</v>
      </c>
      <c r="E40" s="195" t="s">
        <v>329</v>
      </c>
      <c r="F40" s="201" t="s">
        <v>357</v>
      </c>
      <c r="G40" s="210">
        <v>252907790075</v>
      </c>
    </row>
    <row r="41" spans="1:7" ht="15.95" thickBot="1">
      <c r="A41" s="301" t="s">
        <v>358</v>
      </c>
      <c r="B41" s="199"/>
      <c r="C41" s="195" t="s">
        <v>359</v>
      </c>
      <c r="D41" s="195" t="s">
        <v>360</v>
      </c>
      <c r="E41" s="195" t="s">
        <v>232</v>
      </c>
      <c r="F41" s="201" t="s">
        <v>361</v>
      </c>
      <c r="G41" s="212">
        <v>252634300240</v>
      </c>
    </row>
    <row r="42" spans="1:7" ht="15.95" thickBot="1">
      <c r="A42" s="303"/>
      <c r="B42" s="203" t="s">
        <v>362</v>
      </c>
      <c r="C42" s="195" t="s">
        <v>26</v>
      </c>
      <c r="D42" s="195" t="s">
        <v>363</v>
      </c>
      <c r="E42" s="195" t="s">
        <v>236</v>
      </c>
      <c r="F42" s="201" t="s">
        <v>364</v>
      </c>
      <c r="G42" s="212">
        <v>252634211135</v>
      </c>
    </row>
    <row r="43" spans="1:7">
      <c r="A43" s="208"/>
    </row>
  </sheetData>
  <customSheetViews>
    <customSheetView guid="{5AA44ADA-AF51-4A29-9943-E93817754F78}" showGridLines="0">
      <selection activeCell="E13" sqref="E13:E14"/>
      <pageMargins left="0" right="0" top="0" bottom="0" header="0" footer="0"/>
      <pageSetup orientation="portrait" r:id="rId1"/>
    </customSheetView>
    <customSheetView guid="{E03E984D-29FB-486B-AE5B-1583BD9AE69A}" showGridLines="0">
      <selection activeCell="G5" sqref="G5"/>
      <pageMargins left="0" right="0" top="0" bottom="0" header="0" footer="0"/>
      <pageSetup orientation="portrait" r:id="rId2"/>
    </customSheetView>
  </customSheetViews>
  <mergeCells count="52">
    <mergeCell ref="A36:A37"/>
    <mergeCell ref="A38:A40"/>
    <mergeCell ref="A41:A42"/>
    <mergeCell ref="G27:G28"/>
    <mergeCell ref="A30:A35"/>
    <mergeCell ref="C30:C31"/>
    <mergeCell ref="D30:D31"/>
    <mergeCell ref="E30:E31"/>
    <mergeCell ref="F30:F31"/>
    <mergeCell ref="G30:G31"/>
    <mergeCell ref="C32:C33"/>
    <mergeCell ref="D32:D33"/>
    <mergeCell ref="E32:E33"/>
    <mergeCell ref="F32:F33"/>
    <mergeCell ref="G32:G33"/>
    <mergeCell ref="E27:E28"/>
    <mergeCell ref="A19:A22"/>
    <mergeCell ref="B19:B22"/>
    <mergeCell ref="C19:C20"/>
    <mergeCell ref="D19:D20"/>
    <mergeCell ref="E19:E20"/>
    <mergeCell ref="A23:A24"/>
    <mergeCell ref="B23:B24"/>
    <mergeCell ref="A27:A29"/>
    <mergeCell ref="C27:C28"/>
    <mergeCell ref="D27:D28"/>
    <mergeCell ref="F19:F20"/>
    <mergeCell ref="C21:C22"/>
    <mergeCell ref="D21:D22"/>
    <mergeCell ref="E21:E22"/>
    <mergeCell ref="C15:C16"/>
    <mergeCell ref="D15:D16"/>
    <mergeCell ref="E15:E16"/>
    <mergeCell ref="C17:C18"/>
    <mergeCell ref="D17:D18"/>
    <mergeCell ref="E17:E18"/>
    <mergeCell ref="A13:A18"/>
    <mergeCell ref="B13:B18"/>
    <mergeCell ref="C13:C14"/>
    <mergeCell ref="D13:D14"/>
    <mergeCell ref="E13:E14"/>
    <mergeCell ref="E4:E6"/>
    <mergeCell ref="G4:G6"/>
    <mergeCell ref="A9:A10"/>
    <mergeCell ref="B9:B10"/>
    <mergeCell ref="A11:A12"/>
    <mergeCell ref="B11:B12"/>
    <mergeCell ref="A2:A3"/>
    <mergeCell ref="B2:B3"/>
    <mergeCell ref="B4:B8"/>
    <mergeCell ref="C4:C6"/>
    <mergeCell ref="D4:D6"/>
  </mergeCell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maphoreItemMetadata xmlns="5858627f-d058-4b92-9b52-677b5fd7d454" xsi:nil="true"/>
    <TaxCatchAll xmlns="ca283e0b-db31-4043-a2ef-b80661bf084a">
      <Value>32</Value>
    </TaxCatchAll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k8c968e8c72a4eda96b7e8fdbe192be2 xmlns="ca283e0b-db31-4043-a2ef-b80661bf084a">
      <Terms xmlns="http://schemas.microsoft.com/office/infopath/2007/PartnerControls"/>
    </k8c968e8c72a4eda96b7e8fdbe192be2>
    <j169e817e0ee4eb8974e6fc4a2762909 xmlns="ca283e0b-db31-4043-a2ef-b80661bf084a">
      <Terms xmlns="http://schemas.microsoft.com/office/infopath/2007/PartnerControls"/>
    </j169e817e0ee4eb8974e6fc4a2762909>
    <DateTransmittedEmail xmlns="ca283e0b-db31-4043-a2ef-b80661bf084a" xsi:nil="true"/>
    <ContentStatus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j048a4f9aaad4a8990a1d5e5f53cb451 xmlns="ca283e0b-db31-4043-a2ef-b80661bf084a">
      <Terms xmlns="http://schemas.microsoft.com/office/infopath/2007/PartnerControls"/>
    </j048a4f9aaad4a8990a1d5e5f53cb451>
    <h6a71f3e574e4344bc34f3fc9dd20054 xmlns="ca283e0b-db31-4043-a2ef-b80661bf084a">
      <Terms xmlns="http://schemas.microsoft.com/office/infopath/2007/PartnerControls"/>
    </h6a71f3e574e4344bc34f3fc9dd20054>
    <Status xmlns="a438dd15-07ca-4cdc-82a3-f2206b92025e" xsi:nil="true"/>
    <FocalPoint xmlns="a438dd15-07ca-4cdc-82a3-f2206b92025e">
      <UserInfo>
        <DisplayName/>
        <AccountId xsi:nil="true"/>
        <AccountType/>
      </UserInfo>
    </FocalPoint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RecipientsEmail xmlns="ca283e0b-db31-4043-a2ef-b80661bf084a" xsi:nil="true"/>
    <mda26ace941f4791a7314a339fee829c xmlns="ca283e0b-db31-4043-a2ef-b80661bf084a">
      <Terms xmlns="http://schemas.microsoft.com/office/infopath/2007/PartnerControls"/>
    </mda26ace941f4791a7314a339fee829c>
    <lcf76f155ced4ddcb4097134ff3c332f xmlns="a438dd15-07ca-4cdc-82a3-f2206b92025e">
      <Terms xmlns="http://schemas.microsoft.com/office/infopath/2007/PartnerControls"/>
    </lcf76f155ced4ddcb4097134ff3c332f>
    <WrittenBy xmlns="ca283e0b-db31-4043-a2ef-b80661bf084a">
      <UserInfo>
        <DisplayName/>
        <AccountId xsi:nil="true"/>
        <AccountType/>
      </UserInfo>
    </WrittenBy>
    <_dlc_DocId xmlns="5858627f-d058-4b92-9b52-677b5fd7d454">EMOPSGCCU-1435067120-57521</_dlc_DocId>
    <_dlc_DocIdUrl xmlns="5858627f-d058-4b92-9b52-677b5fd7d454">
      <Url>https://unicef.sharepoint.com/teams/EMOPS-GCCU/_layouts/15/DocIdRedir.aspx?ID=EMOPSGCCU-1435067120-57521</Url>
      <Description>EMOPSGCCU-1435067120-57521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280" ma:contentTypeDescription="" ma:contentTypeScope="" ma:versionID="03a612d4a2f58da1a40ac33a1aa33ed7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5858627f-d058-4b92-9b52-677b5fd7d454" xmlns:ns5="a438dd15-07ca-4cdc-82a3-f2206b92025e" xmlns:ns6="http://schemas.microsoft.com/sharepoint/v4" targetNamespace="http://schemas.microsoft.com/office/2006/metadata/properties" ma:root="true" ma:fieldsID="4bb98d469e01ecacbad31954544ddc9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5858627f-d058-4b92-9b52-677b5fd7d454"/>
    <xsd:import namespace="a438dd15-07ca-4cdc-82a3-f2206b92025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2:j169e817e0ee4eb8974e6fc4a2762909" minOccurs="0"/>
                <xsd:element ref="ns2:j048a4f9aaad4a8990a1d5e5f53cb451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4:SharedWithUsers" minOccurs="0"/>
                <xsd:element ref="ns4:SharedWithDetails" minOccurs="0"/>
                <xsd:element ref="ns5:MediaServiceLocation" minOccurs="0"/>
                <xsd:element ref="ns5:MediaServiceAutoKeyPoints" minOccurs="0"/>
                <xsd:element ref="ns5:MediaServiceKeyPoints" minOccurs="0"/>
                <xsd:element ref="ns6:IconOverlay" minOccurs="0"/>
                <xsd:element ref="ns1:_vti_ItemDeclaredRecord" minOccurs="0"/>
                <xsd:element ref="ns1:_vti_ItemHoldRecordStatus" minOccurs="0"/>
                <xsd:element ref="ns4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4:SemaphoreItemMetadata" minOccurs="0"/>
                <xsd:element ref="ns5:MediaLengthInSeconds" minOccurs="0"/>
                <xsd:element ref="ns5:lcf76f155ced4ddcb4097134ff3c332f" minOccurs="0"/>
                <xsd:element ref="ns5:FocalPoint" minOccurs="0"/>
                <xsd:element ref="ns5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43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44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  <xsd:element name="j169e817e0ee4eb8974e6fc4a2762909" ma:index="26" nillable="true" ma:taxonomy="true" ma:internalName="j169e817e0ee4eb8974e6fc4a2762909" ma:taxonomyFieldName="CriticalForLongTermRetention" ma:displayName="Critical for long-term retention?" ma:default="" ma:fieldId="{3169e817-e0ee-4eb8-974e-6fc4a2762909}" ma:sspId="73f51738-d318-4883-9d64-4f0bd0ccc55e" ma:termSetId="59f85175-3dbf-4592-9c1d-453af9da4e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48a4f9aaad4a8990a1d5e5f53cb451" ma:index="28" nillable="true" ma:taxonomy="true" ma:internalName="j048a4f9aaad4a8990a1d5e5f53cb451" ma:taxonomyFieldName="SystemDTAC" ma:displayName="System-DT-AC" ma:default="" ma:fieldId="{3048a4f9-aaad-4a89-90a1-d5e5f53cb451}" ma:sspId="73f51738-d318-4883-9d64-4f0bd0ccc55e" ma:termSetId="1e3381f3-a35f-499a-9a3c-017e5423e0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SharedWithUsers" ma:index="3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45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4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emaphoreItemMetadata" ma:index="49" nillable="true" ma:displayName="Semaphore Status" ma:hidden="true" ma:internalName="SemaphoreItemMeta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ServiceAutoKeyPoints" ma:index="4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5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52" nillable="true" ma:taxonomy="true" ma:internalName="lcf76f155ced4ddcb4097134ff3c332f" ma:taxonomyFieldName="MediaServiceImageTags" ma:displayName="Image Tags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ocalPoint" ma:index="53" nillable="true" ma:displayName="Focal Point" ma:format="Dropdown" ma:list="UserInfo" ma:SharePointGroup="0" ma:internalName="FocalPoin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54" nillable="true" ma:displayName="Status" ma:format="Dropdown" ma:internalName="Status">
      <xsd:simpleType>
        <xsd:restriction base="dms:Choice">
          <xsd:enumeration value="Final"/>
          <xsd:enumeration value="Draf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9CBE10-8818-4FAC-998D-2D83E4F66FC5}"/>
</file>

<file path=customXml/itemProps2.xml><?xml version="1.0" encoding="utf-8"?>
<ds:datastoreItem xmlns:ds="http://schemas.openxmlformats.org/officeDocument/2006/customXml" ds:itemID="{FAA1DBC7-1F1D-4C4A-A03F-8B442ED7C617}"/>
</file>

<file path=customXml/itemProps3.xml><?xml version="1.0" encoding="utf-8"?>
<ds:datastoreItem xmlns:ds="http://schemas.openxmlformats.org/officeDocument/2006/customXml" ds:itemID="{0DE88985-1F72-45B1-A439-320091259D90}"/>
</file>

<file path=customXml/itemProps4.xml><?xml version="1.0" encoding="utf-8"?>
<ds:datastoreItem xmlns:ds="http://schemas.openxmlformats.org/officeDocument/2006/customXml" ds:itemID="{EFD6F1F4-0569-4292-84F0-598A3B4C6CD6}"/>
</file>

<file path=customXml/itemProps5.xml><?xml version="1.0" encoding="utf-8"?>
<ds:datastoreItem xmlns:ds="http://schemas.openxmlformats.org/officeDocument/2006/customXml" ds:itemID="{C28B4196-E265-43AB-A52C-7BBE2C257C57}"/>
</file>

<file path=customXml/itemProps6.xml><?xml version="1.0" encoding="utf-8"?>
<ds:datastoreItem xmlns:ds="http://schemas.openxmlformats.org/officeDocument/2006/customXml" ds:itemID="{52551C21-4FDE-438C-B773-D2F9E1DE6A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UNICEF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Samson Desie</dc:creator>
  <cp:keywords/>
  <dc:description/>
  <cp:lastModifiedBy>Administrator</cp:lastModifiedBy>
  <cp:revision/>
  <dcterms:created xsi:type="dcterms:W3CDTF">2014-03-09T15:09:19Z</dcterms:created>
  <dcterms:modified xsi:type="dcterms:W3CDTF">2023-06-13T13:47:01Z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i4>32</vt:i4>
  </property>
  <property fmtid="{D5CDD505-2E9C-101B-9397-08002B2CF9AE}" pid="4" name="_dlc_DocIdItemGuid">
    <vt:lpwstr>793f4340-93e4-46af-a7fa-565a753d6e26</vt:lpwstr>
  </property>
</Properties>
</file>