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011"/>
  <workbookPr/>
  <mc:AlternateContent xmlns:mc="http://schemas.openxmlformats.org/markup-compatibility/2006">
    <mc:Choice Requires="x15">
      <x15ac:absPath xmlns:x15ac="http://schemas.microsoft.com/office/spreadsheetml/2010/11/ac" url="/Users/maheral-haidari/Downloads/2nd/"/>
    </mc:Choice>
  </mc:AlternateContent>
  <bookViews>
    <workbookView xWindow="0" yWindow="460" windowWidth="25240" windowHeight="13620" activeTab="1"/>
  </bookViews>
  <sheets>
    <sheet name="نموذج المراقبة و التقييم" sheetId="1" r:id="rId1"/>
    <sheet name="مثال" sheetId="2" r:id="rId2"/>
  </sheets>
  <externalReferences>
    <externalReference r:id="rId3"/>
  </externalReferences>
  <definedNames>
    <definedName name="_GoBack" localSheetId="0">'نموذج المراقبة و التقييم'!#REF!</definedName>
    <definedName name="Ind_headers" localSheetId="0">[1]!Indicators[#Headers]</definedName>
    <definedName name="IndicatorList2" localSheetId="0">OFFSET('[1]Sheet1 (2)'!IndicatorList,0,0,COUNTA('[1]Sheet1 (2)'!IndicatorList),1)</definedName>
    <definedName name="OBJECTIVES">[1]Sheet2!$A$1:$B$5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2" l="1"/>
  <c r="I9" i="2"/>
  <c r="F6" i="2"/>
  <c r="O6" i="2"/>
  <c r="F8" i="2"/>
  <c r="O8" i="2"/>
  <c r="O9" i="2"/>
  <c r="O10" i="2"/>
  <c r="O12" i="2"/>
  <c r="H3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I8" i="2"/>
  <c r="O24" i="2"/>
  <c r="I24" i="2"/>
  <c r="O23" i="2"/>
  <c r="I23" i="2"/>
  <c r="O22" i="2"/>
  <c r="I22" i="2"/>
  <c r="O21" i="2"/>
  <c r="I21" i="2"/>
  <c r="O20" i="2"/>
  <c r="I20" i="2"/>
  <c r="O19" i="2"/>
  <c r="I19" i="2"/>
  <c r="O18" i="2"/>
  <c r="I18" i="2"/>
  <c r="O17" i="2"/>
  <c r="I17" i="2"/>
  <c r="O16" i="2"/>
  <c r="I16" i="2"/>
  <c r="O15" i="2"/>
  <c r="I15" i="2"/>
  <c r="O14" i="2"/>
  <c r="I14" i="2"/>
  <c r="O13" i="2"/>
  <c r="I13" i="2"/>
  <c r="I6" i="2"/>
  <c r="O17" i="1"/>
  <c r="O18" i="1"/>
  <c r="O19" i="1"/>
  <c r="O20" i="1"/>
  <c r="O21" i="1"/>
  <c r="I17" i="1"/>
  <c r="I18" i="1"/>
  <c r="I19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2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20" i="1"/>
  <c r="I21" i="1"/>
  <c r="I22" i="1"/>
</calcChain>
</file>

<file path=xl/sharedStrings.xml><?xml version="1.0" encoding="utf-8"?>
<sst xmlns="http://schemas.openxmlformats.org/spreadsheetml/2006/main" count="133" uniqueCount="55">
  <si>
    <t>GAM</t>
  </si>
  <si>
    <t>مواقع الأنشطة</t>
  </si>
  <si>
    <t xml:space="preserve">عدد الحالات (المحتاجين) </t>
  </si>
  <si>
    <t>الهدف</t>
  </si>
  <si>
    <t>الهدف، الذكور</t>
  </si>
  <si>
    <t>الهدف،الإناث</t>
  </si>
  <si>
    <t>الهدف كنسبة مئوية من عدد الحالات</t>
  </si>
  <si>
    <t>البسط و المقام</t>
  </si>
  <si>
    <t>مصادر وأساليب جمع البيانات</t>
  </si>
  <si>
    <t>التفصيل (الجنس، العمر، المستوى الإداري، إلخ.)</t>
  </si>
  <si>
    <t>تواتر جمع البيانات</t>
  </si>
  <si>
    <t>تم الوصول إليها [ينبغي تحديثه شهرياً]</t>
  </si>
  <si>
    <t>الحالات التي تم الوصول إليها كنسبة مئوية من الهدف</t>
  </si>
  <si>
    <t>لا ينطبق</t>
  </si>
  <si>
    <t>تحسين التوعية المجتمعية و زيادة عدد الإحالات إلى خدمات في مراكز الإدارة المجتمعية لسوء التغذية الحاد CMAM</t>
  </si>
  <si>
    <t>تقوية الخدمات المقدمة في مراكز الإدارة المجتمعية لسوء التغذية الحاد CMAM و التوسع في تغطية الخدمات المقدمة من قِبَل CMAM</t>
  </si>
  <si>
    <t>إلخ</t>
  </si>
  <si>
    <t>المناطق الخمسة عشر ذات الأولوية</t>
  </si>
  <si>
    <t>على مستوى القطر</t>
  </si>
  <si>
    <t>انخفاض مستوى سوء التغذية الحاد العام (GAM) في الدول المتأثرة بالصراعات بالإضافة إلى الدول الأخرى المتضررة إلى مستويات ما قبل الأزمة.</t>
  </si>
  <si>
    <t>عدد الأشهر التي توفر فيها أكثر من 30٪‏ من المخزون الاحتياطي من RUTF على الصعيد الوطني</t>
  </si>
  <si>
    <t>متوسط عدد الأيام لكل شريك في الأشهر التي نفذ فيها مخزون RUTF، عدد الأيام</t>
  </si>
  <si>
    <t>تختلف حسب المنطقة و تتراوح ما بين 6.8 و 34.1٪‏ (قبل الحصاد 2014)</t>
  </si>
  <si>
    <t>الجنس، المنطقة</t>
  </si>
  <si>
    <t>الجنس، المنطقة، الموقع</t>
  </si>
  <si>
    <t>الجنس</t>
  </si>
  <si>
    <t>تقارير الشركاء الشهرية</t>
  </si>
  <si>
    <t>تقارير اليونيسف</t>
  </si>
  <si>
    <t>تقارير التدريبات</t>
  </si>
  <si>
    <t>تختلف حسب المنطقة و تتراوح ما بين 6.9 و 33.7٪‏ (قبل الحصاد 2014)</t>
  </si>
  <si>
    <t xml:space="preserve">شهري </t>
  </si>
  <si>
    <t>ستة أشهر (قبل و بعد الحصاد)</t>
  </si>
  <si>
    <t xml:space="preserve">الدراسات الإحصائية الخاصة ب SMART و SMART السريع في المناطق ذات الأولوية
</t>
  </si>
  <si>
    <t>نموذج المراقبة و التقييم الخاص بالمجموعة العنقودية للتغذية في [اسم الدولة] بتاريخ يوم.شهر.سنة</t>
  </si>
  <si>
    <t>أهداف المجموعة العنقودية في خطة الاستجابة الإنسانية (HRP)</t>
  </si>
  <si>
    <t>أنشطة المجموعة العنقودية في خطة الاستجابة الإنسانية (HRP)</t>
  </si>
  <si>
    <t>مؤشرات المجموعة العنقودية في خطة الاستجابة الإنسانية (HRP)</t>
  </si>
  <si>
    <r>
      <t xml:space="preserve">مثال: نموذج المراقبة و التقييم الخاص بالمجموعة العنقودية للتغذية في [اسم الدولة] بتاريخ 01.07.2015
</t>
    </r>
    <r>
      <rPr>
        <b/>
        <u/>
        <sz val="18"/>
        <color rgb="FFFF0000"/>
        <rFont val="Calibri"/>
        <family val="2"/>
        <scheme val="minor"/>
      </rPr>
      <t>الرجاء الحذف بعد المراجعة لتجنب الإلتباس</t>
    </r>
    <r>
      <rPr>
        <b/>
        <u/>
        <sz val="18"/>
        <color rgb="FF0070C0"/>
        <rFont val="Calibri"/>
        <family val="2"/>
        <scheme val="minor"/>
      </rPr>
      <t xml:space="preserve">
</t>
    </r>
  </si>
  <si>
    <t>هدف المجموعة 1: تقديم جودة عالية من الإدارة لأنقاذ حياة 60٪‏ على الأقل من الأطفال (0-59 شهر، الذكور و الإناث) المصابين بسوء التغذية الحاد الوخيم SAM و ما لا يقل عن 60٪ من حالات سوء التغذية المتوسط MAM بين الذكور و الإناث الذين تتراوح أعمارهم بين 6-59 شهرا و الحوامل و المرضعات و كبار السن و الفئات السكانية الضعيفة الأخرى</t>
  </si>
  <si>
    <t>هدف المجموعة 2: زيادة إمكانية الوصول إلى برامج متكاملة للوقاية من سوء التغذية لما لا يقل عن 30٪ من الذكور و الإناث الذين تتراوح أعمارهم بين 0-59 شهرا و النساء الحوامل و المرضعات و كبار السن و غيرهم من الفئات الضعيفة</t>
  </si>
  <si>
    <t>بناء القدرات التقنية في CMAM</t>
  </si>
  <si>
    <t>تعزيز الأدوات الموجودة لسلسلة خطوط إمداد الدعم الإداري و اللوجستي الخاصة بـ CMAM</t>
  </si>
  <si>
    <t>النسبة المئوية للفتيان و الفتيات الذين تتراوح أعمارهم 6-59 شهرا و الذين تم تشخيصهم بسوء التغذية الحاد و تمت إحالتهم لتلقي العلاج</t>
  </si>
  <si>
    <t>النسبة المئوية للفتية و الفتيات و الذين تتراوح أعمارهم بين 0-59 شهرا و تم تشخيصهم بسوء التغذية الحاد الوخيم و الذين تمت إحالتهم لتلقي العلاج حديثاً</t>
  </si>
  <si>
    <t>النسبة المئوية للفتية و الفتيات والذين تتراوح أعمارهم بين 0-59 شهرا و  تم تشخيصهم بسوء التغذية الحاد المتوسط و الذين تمت إحالتهم لتلقي العلاج حديثاً</t>
  </si>
  <si>
    <t>عدد العاملين في مجال  الرعاية الصحية و الذين تم تدريبهم على CMAM وفقا لمتطلبات الحد الأدنى للمجموعة العنقودية للتغذية</t>
  </si>
  <si>
    <t>النسبة المئوية للفتية و الفتيات الذين تتراوح أعمارهم بين 0-59 شهرا و الذين يعانون من سوء التغذية الحاد الوخيم (SAM) و الذين تماثلو للشفاء/ النسبة المئوية للفتيان والفتيات الذين تتراوح أعمارهم بين 0-59 شهرا و الذين يعانون من سوء التغذية الحاد الوخيم (SAM) و الذين تمت إحالتهم للعلاج</t>
  </si>
  <si>
    <t>النسبة المئوية للفتيان والفتيات الذين تتراوح أعمارهم بين 0-59 شهرا و يعانون من سوء التغذية الحاد المتوسط (MAM) و الذين تماثلو للشفاء/ النسبة المئوية للفتية و الفتيات الذين تتراوح أعمارهم بين بين 0-59 شهرا و يعانون من سوء التغذية الحاد المتوسط (MAM) و الذين تمت إحالتهم للعلاج</t>
  </si>
  <si>
    <t>عدد الفتية و الفتيات الذين تتراوح أعمارهم بين 6-59 شهرا و الذين تمت مسحهم لمعاينة سوء التغذية الحاد في المجتمع</t>
  </si>
  <si>
    <t>عدد الفتية و الفتيات الذين تتراوح أعمارهم بين 6-59 شهرا الذين تمت إحالتهم لتلقي العلاج/ عدد الفتية و الفتيات الذين تتراوح أعمارهم بين 6-59 شهرا و  تم تشخيصهم بسوء التغذية الحاد</t>
  </si>
  <si>
    <t>عدد الفتية و الفتيات الذين تتراوح أعمارهم بين 0-59 شهرا و تم تشخيصهم بسوء التغذية الحاد الوخيم و الذين تمت إحالتهم لتلقي العلاج حديثاً</t>
  </si>
  <si>
    <t>عدد الفتية و الفتيات 0-59 شهرا و تم تشخيصهم بسوء التغذية الحاد المتوسط و الذين تمت إحالتهم لتلقي العلاج حديثاً</t>
  </si>
  <si>
    <t>المنطقة، الموقع</t>
  </si>
  <si>
    <t>النسبة المئوية للفتية و الفتيات الذين تتراوح أعمارهم بين 0-59 شهرا و الذين يعانون من سوء التغذية الحاد الوخيم (SAM) و الذين تماثلوا للشفاء بعد تلقيهم العلاج</t>
  </si>
  <si>
    <t>عدد الفتيان و الفتيات الذين تتراوح أعمارهم بين 6-59 شهرا و الذين تم مسحهم لمعاينة سوء التغذية الحاد في المجتمع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</si>
</sst>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8"/>
      <color rgb="FF0070C0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left" vertical="top" wrapText="1"/>
    </xf>
    <xf numFmtId="9" fontId="6" fillId="2" borderId="1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righ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801F"/>
      <color rgb="FFAD5207"/>
      <color rgb="FFF68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23813</xdr:rowOff>
    </xdr:from>
    <xdr:to>
      <xdr:col>0</xdr:col>
      <xdr:colOff>904875</xdr:colOff>
      <xdr:row>0</xdr:row>
      <xdr:rowOff>719330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219" y="23813"/>
          <a:ext cx="678656" cy="695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321469</xdr:colOff>
      <xdr:row>0</xdr:row>
      <xdr:rowOff>119063</xdr:rowOff>
    </xdr:from>
    <xdr:to>
      <xdr:col>0</xdr:col>
      <xdr:colOff>1009650</xdr:colOff>
      <xdr:row>0</xdr:row>
      <xdr:rowOff>781050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69" y="119063"/>
          <a:ext cx="688181" cy="6619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var/containers/Bundle/Application/C29FC286-5134-4083-ABBB-31CADB7621BF/Excel.app/C:/Users/gawood/Dropbox/YolandaUNICEFClusterIM/Inter-Cluster/Monitoring%20(DRAFT)/SRP%20Summary%20EDU%20Yolanda%202013%20-%20GAVIN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P Summary EDU Yolanda 2013 - "/>
      <sheetName val="Sheet1 (2)"/>
      <sheetName val="Sheet2"/>
    </sheetNames>
    <definedNames>
      <definedName name="IndicatorList" sheetId="1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O22"/>
  <sheetViews>
    <sheetView zoomScale="80" zoomScaleNormal="80" zoomScalePageLayoutView="80" workbookViewId="0">
      <selection activeCell="B1" sqref="B1:H1"/>
    </sheetView>
  </sheetViews>
  <sheetFormatPr baseColWidth="10" defaultColWidth="17.5" defaultRowHeight="21.75" customHeight="1" x14ac:dyDescent="0.2"/>
  <cols>
    <col min="1" max="1" width="17.5" style="2"/>
    <col min="2" max="5" width="17.5" style="6"/>
    <col min="6" max="10" width="17.5" style="1"/>
    <col min="11" max="11" width="20.1640625" style="6" customWidth="1"/>
    <col min="12" max="12" width="22.6640625" style="6" customWidth="1"/>
    <col min="13" max="13" width="17.5" style="2"/>
    <col min="14" max="14" width="22.6640625" style="1" customWidth="1"/>
    <col min="15" max="15" width="17.5" style="3"/>
    <col min="16" max="16384" width="17.5" style="2"/>
  </cols>
  <sheetData>
    <row r="1" spans="1:15" s="10" customFormat="1" ht="69" customHeight="1" x14ac:dyDescent="0.2">
      <c r="B1" s="17" t="s">
        <v>33</v>
      </c>
      <c r="C1" s="17"/>
      <c r="D1" s="17"/>
      <c r="E1" s="17"/>
      <c r="F1" s="17"/>
      <c r="G1" s="17"/>
      <c r="H1" s="17"/>
      <c r="I1" s="11"/>
      <c r="J1" s="11"/>
      <c r="K1" s="11"/>
      <c r="L1" s="11"/>
      <c r="M1" s="11"/>
      <c r="N1" s="11"/>
      <c r="O1" s="11"/>
    </row>
    <row r="2" spans="1:15" s="7" customFormat="1" ht="71" customHeight="1" x14ac:dyDescent="0.2">
      <c r="A2" s="15" t="s">
        <v>34</v>
      </c>
      <c r="B2" s="12" t="s">
        <v>35</v>
      </c>
      <c r="C2" s="12" t="s">
        <v>1</v>
      </c>
      <c r="D2" s="12" t="s">
        <v>36</v>
      </c>
      <c r="E2" s="12" t="s">
        <v>2</v>
      </c>
      <c r="F2" s="12" t="s">
        <v>4</v>
      </c>
      <c r="G2" s="12" t="s">
        <v>5</v>
      </c>
      <c r="H2" s="12" t="s">
        <v>3</v>
      </c>
      <c r="I2" s="12" t="s">
        <v>6</v>
      </c>
      <c r="J2" s="12" t="s">
        <v>7</v>
      </c>
      <c r="K2" s="12" t="s">
        <v>8</v>
      </c>
      <c r="L2" s="12" t="s">
        <v>9</v>
      </c>
      <c r="M2" s="12" t="s">
        <v>10</v>
      </c>
      <c r="N2" s="12" t="s">
        <v>11</v>
      </c>
      <c r="O2" s="13" t="s">
        <v>12</v>
      </c>
    </row>
    <row r="3" spans="1:15" ht="21.75" customHeight="1" x14ac:dyDescent="0.2">
      <c r="A3" s="8"/>
      <c r="B3" s="9"/>
      <c r="C3" s="9"/>
      <c r="D3" s="9"/>
      <c r="E3" s="9"/>
      <c r="F3" s="4"/>
      <c r="G3" s="4"/>
      <c r="H3" s="4">
        <f>F3+G3</f>
        <v>0</v>
      </c>
      <c r="I3" s="4" t="e">
        <f t="shared" ref="I3:I22" si="0">H3/E3</f>
        <v>#DIV/0!</v>
      </c>
      <c r="J3" s="4"/>
      <c r="K3" s="9"/>
      <c r="L3" s="9"/>
      <c r="M3" s="8"/>
      <c r="N3" s="4"/>
      <c r="O3" s="5" t="e">
        <f t="shared" ref="O3:O22" si="1">N3/H3</f>
        <v>#DIV/0!</v>
      </c>
    </row>
    <row r="4" spans="1:15" ht="21.75" customHeight="1" x14ac:dyDescent="0.2">
      <c r="A4" s="8"/>
      <c r="B4" s="9"/>
      <c r="C4" s="9"/>
      <c r="D4" s="9"/>
      <c r="E4" s="9"/>
      <c r="F4" s="4"/>
      <c r="G4" s="4"/>
      <c r="H4" s="4">
        <f t="shared" ref="H4:H22" si="2">F4+G4</f>
        <v>0</v>
      </c>
      <c r="I4" s="4" t="e">
        <f t="shared" si="0"/>
        <v>#DIV/0!</v>
      </c>
      <c r="J4" s="4"/>
      <c r="K4" s="9"/>
      <c r="L4" s="9"/>
      <c r="M4" s="8"/>
      <c r="N4" s="4"/>
      <c r="O4" s="5" t="e">
        <f t="shared" si="1"/>
        <v>#DIV/0!</v>
      </c>
    </row>
    <row r="5" spans="1:15" ht="21.75" customHeight="1" x14ac:dyDescent="0.2">
      <c r="A5" s="8"/>
      <c r="B5" s="9"/>
      <c r="C5" s="9"/>
      <c r="D5" s="9"/>
      <c r="E5" s="9"/>
      <c r="F5" s="4"/>
      <c r="G5" s="4"/>
      <c r="H5" s="4">
        <f t="shared" si="2"/>
        <v>0</v>
      </c>
      <c r="I5" s="4" t="e">
        <f t="shared" si="0"/>
        <v>#DIV/0!</v>
      </c>
      <c r="J5" s="4"/>
      <c r="K5" s="9"/>
      <c r="L5" s="9"/>
      <c r="M5" s="8"/>
      <c r="N5" s="4"/>
      <c r="O5" s="5" t="e">
        <f t="shared" si="1"/>
        <v>#DIV/0!</v>
      </c>
    </row>
    <row r="6" spans="1:15" ht="21.75" customHeight="1" x14ac:dyDescent="0.2">
      <c r="A6" s="8"/>
      <c r="B6" s="9"/>
      <c r="C6" s="9"/>
      <c r="D6" s="9"/>
      <c r="E6" s="9"/>
      <c r="F6" s="4"/>
      <c r="G6" s="4"/>
      <c r="H6" s="4">
        <f t="shared" si="2"/>
        <v>0</v>
      </c>
      <c r="I6" s="4" t="e">
        <f t="shared" si="0"/>
        <v>#DIV/0!</v>
      </c>
      <c r="J6" s="4"/>
      <c r="K6" s="9"/>
      <c r="L6" s="9"/>
      <c r="M6" s="8"/>
      <c r="N6" s="4"/>
      <c r="O6" s="5" t="e">
        <f t="shared" si="1"/>
        <v>#DIV/0!</v>
      </c>
    </row>
    <row r="7" spans="1:15" ht="21.75" customHeight="1" x14ac:dyDescent="0.2">
      <c r="A7" s="8"/>
      <c r="B7" s="9"/>
      <c r="C7" s="9"/>
      <c r="D7" s="9"/>
      <c r="E7" s="9"/>
      <c r="F7" s="4"/>
      <c r="G7" s="4"/>
      <c r="H7" s="4">
        <f t="shared" si="2"/>
        <v>0</v>
      </c>
      <c r="I7" s="4" t="e">
        <f t="shared" si="0"/>
        <v>#DIV/0!</v>
      </c>
      <c r="J7" s="4"/>
      <c r="K7" s="9"/>
      <c r="L7" s="9"/>
      <c r="M7" s="8"/>
      <c r="N7" s="4"/>
      <c r="O7" s="5" t="e">
        <f t="shared" si="1"/>
        <v>#DIV/0!</v>
      </c>
    </row>
    <row r="8" spans="1:15" ht="21.75" customHeight="1" x14ac:dyDescent="0.2">
      <c r="A8" s="8"/>
      <c r="B8" s="9"/>
      <c r="C8" s="9"/>
      <c r="D8" s="9"/>
      <c r="E8" s="9"/>
      <c r="F8" s="4"/>
      <c r="G8" s="4"/>
      <c r="H8" s="4">
        <f t="shared" si="2"/>
        <v>0</v>
      </c>
      <c r="I8" s="4" t="e">
        <f t="shared" si="0"/>
        <v>#DIV/0!</v>
      </c>
      <c r="J8" s="4"/>
      <c r="K8" s="9"/>
      <c r="L8" s="9"/>
      <c r="M8" s="8"/>
      <c r="N8" s="4"/>
      <c r="O8" s="5" t="e">
        <f t="shared" si="1"/>
        <v>#DIV/0!</v>
      </c>
    </row>
    <row r="9" spans="1:15" ht="21.75" customHeight="1" x14ac:dyDescent="0.2">
      <c r="A9" s="8"/>
      <c r="B9" s="9"/>
      <c r="C9" s="9"/>
      <c r="D9" s="9"/>
      <c r="E9" s="9"/>
      <c r="F9" s="4"/>
      <c r="G9" s="4"/>
      <c r="H9" s="4">
        <f t="shared" si="2"/>
        <v>0</v>
      </c>
      <c r="I9" s="4" t="e">
        <f t="shared" si="0"/>
        <v>#DIV/0!</v>
      </c>
      <c r="J9" s="4"/>
      <c r="K9" s="9"/>
      <c r="L9" s="9"/>
      <c r="M9" s="8"/>
      <c r="N9" s="4"/>
      <c r="O9" s="5" t="e">
        <f t="shared" si="1"/>
        <v>#DIV/0!</v>
      </c>
    </row>
    <row r="10" spans="1:15" ht="21.75" customHeight="1" x14ac:dyDescent="0.2">
      <c r="A10" s="8"/>
      <c r="B10" s="9"/>
      <c r="C10" s="9"/>
      <c r="D10" s="9"/>
      <c r="E10" s="9"/>
      <c r="F10" s="4"/>
      <c r="G10" s="4"/>
      <c r="H10" s="4">
        <f t="shared" si="2"/>
        <v>0</v>
      </c>
      <c r="I10" s="4" t="e">
        <f t="shared" si="0"/>
        <v>#DIV/0!</v>
      </c>
      <c r="J10" s="4"/>
      <c r="K10" s="9"/>
      <c r="L10" s="9"/>
      <c r="M10" s="8"/>
      <c r="N10" s="4"/>
      <c r="O10" s="5" t="e">
        <f t="shared" si="1"/>
        <v>#DIV/0!</v>
      </c>
    </row>
    <row r="11" spans="1:15" ht="21.75" customHeight="1" x14ac:dyDescent="0.2">
      <c r="A11" s="8"/>
      <c r="B11" s="9"/>
      <c r="C11" s="9"/>
      <c r="D11" s="9"/>
      <c r="E11" s="9"/>
      <c r="F11" s="4"/>
      <c r="G11" s="4"/>
      <c r="H11" s="4">
        <f t="shared" si="2"/>
        <v>0</v>
      </c>
      <c r="I11" s="4" t="e">
        <f t="shared" si="0"/>
        <v>#DIV/0!</v>
      </c>
      <c r="J11" s="4"/>
      <c r="K11" s="9"/>
      <c r="L11" s="9"/>
      <c r="M11" s="8"/>
      <c r="N11" s="4"/>
      <c r="O11" s="5" t="e">
        <f t="shared" si="1"/>
        <v>#DIV/0!</v>
      </c>
    </row>
    <row r="12" spans="1:15" ht="21.75" customHeight="1" x14ac:dyDescent="0.2">
      <c r="A12" s="8"/>
      <c r="B12" s="9"/>
      <c r="C12" s="9"/>
      <c r="D12" s="9"/>
      <c r="E12" s="9"/>
      <c r="F12" s="4"/>
      <c r="G12" s="4"/>
      <c r="H12" s="4">
        <f t="shared" si="2"/>
        <v>0</v>
      </c>
      <c r="I12" s="4" t="e">
        <f t="shared" si="0"/>
        <v>#DIV/0!</v>
      </c>
      <c r="J12" s="4"/>
      <c r="K12" s="9"/>
      <c r="L12" s="9"/>
      <c r="M12" s="8"/>
      <c r="N12" s="4"/>
      <c r="O12" s="5" t="e">
        <f t="shared" si="1"/>
        <v>#DIV/0!</v>
      </c>
    </row>
    <row r="13" spans="1:15" ht="21.75" customHeight="1" x14ac:dyDescent="0.2">
      <c r="A13" s="8"/>
      <c r="B13" s="9"/>
      <c r="C13" s="9"/>
      <c r="D13" s="9"/>
      <c r="E13" s="9"/>
      <c r="F13" s="4"/>
      <c r="G13" s="4"/>
      <c r="H13" s="4">
        <f t="shared" si="2"/>
        <v>0</v>
      </c>
      <c r="I13" s="4" t="e">
        <f t="shared" si="0"/>
        <v>#DIV/0!</v>
      </c>
      <c r="J13" s="4"/>
      <c r="K13" s="9"/>
      <c r="L13" s="9"/>
      <c r="M13" s="8"/>
      <c r="N13" s="4"/>
      <c r="O13" s="5" t="e">
        <f t="shared" si="1"/>
        <v>#DIV/0!</v>
      </c>
    </row>
    <row r="14" spans="1:15" ht="21.75" customHeight="1" x14ac:dyDescent="0.2">
      <c r="A14" s="8"/>
      <c r="B14" s="9"/>
      <c r="C14" s="9"/>
      <c r="D14" s="9"/>
      <c r="E14" s="9"/>
      <c r="F14" s="4"/>
      <c r="G14" s="4"/>
      <c r="H14" s="4">
        <f t="shared" si="2"/>
        <v>0</v>
      </c>
      <c r="I14" s="4" t="e">
        <f t="shared" si="0"/>
        <v>#DIV/0!</v>
      </c>
      <c r="J14" s="4"/>
      <c r="K14" s="9"/>
      <c r="L14" s="9"/>
      <c r="M14" s="8"/>
      <c r="N14" s="4"/>
      <c r="O14" s="5" t="e">
        <f t="shared" si="1"/>
        <v>#DIV/0!</v>
      </c>
    </row>
    <row r="15" spans="1:15" ht="21.75" customHeight="1" x14ac:dyDescent="0.2">
      <c r="A15" s="8"/>
      <c r="B15" s="9"/>
      <c r="C15" s="9"/>
      <c r="D15" s="9"/>
      <c r="E15" s="9"/>
      <c r="F15" s="4"/>
      <c r="G15" s="4"/>
      <c r="H15" s="4">
        <f t="shared" si="2"/>
        <v>0</v>
      </c>
      <c r="I15" s="4" t="e">
        <f t="shared" si="0"/>
        <v>#DIV/0!</v>
      </c>
      <c r="J15" s="4"/>
      <c r="K15" s="9"/>
      <c r="L15" s="9"/>
      <c r="M15" s="8"/>
      <c r="N15" s="4"/>
      <c r="O15" s="5" t="e">
        <f t="shared" si="1"/>
        <v>#DIV/0!</v>
      </c>
    </row>
    <row r="16" spans="1:15" ht="21.75" customHeight="1" x14ac:dyDescent="0.2">
      <c r="A16" s="8"/>
      <c r="B16" s="9"/>
      <c r="C16" s="9"/>
      <c r="D16" s="9"/>
      <c r="E16" s="9"/>
      <c r="F16" s="4"/>
      <c r="G16" s="4"/>
      <c r="H16" s="4">
        <f t="shared" si="2"/>
        <v>0</v>
      </c>
      <c r="I16" s="4" t="e">
        <f t="shared" si="0"/>
        <v>#DIV/0!</v>
      </c>
      <c r="J16" s="4"/>
      <c r="K16" s="9"/>
      <c r="L16" s="9"/>
      <c r="M16" s="8"/>
      <c r="N16" s="4"/>
      <c r="O16" s="5" t="e">
        <f t="shared" si="1"/>
        <v>#DIV/0!</v>
      </c>
    </row>
    <row r="17" spans="1:15" ht="21.75" customHeight="1" x14ac:dyDescent="0.2">
      <c r="A17" s="8"/>
      <c r="B17" s="9"/>
      <c r="C17" s="9"/>
      <c r="D17" s="9"/>
      <c r="E17" s="9"/>
      <c r="F17" s="4"/>
      <c r="G17" s="4"/>
      <c r="H17" s="4">
        <f t="shared" si="2"/>
        <v>0</v>
      </c>
      <c r="I17" s="4" t="e">
        <f t="shared" si="0"/>
        <v>#DIV/0!</v>
      </c>
      <c r="J17" s="4"/>
      <c r="K17" s="9"/>
      <c r="L17" s="9"/>
      <c r="M17" s="8"/>
      <c r="N17" s="4"/>
      <c r="O17" s="5" t="e">
        <f t="shared" si="1"/>
        <v>#DIV/0!</v>
      </c>
    </row>
    <row r="18" spans="1:15" ht="21.75" customHeight="1" x14ac:dyDescent="0.2">
      <c r="A18" s="8"/>
      <c r="B18" s="9"/>
      <c r="C18" s="9"/>
      <c r="D18" s="9"/>
      <c r="E18" s="9"/>
      <c r="F18" s="4"/>
      <c r="G18" s="4"/>
      <c r="H18" s="4">
        <f t="shared" si="2"/>
        <v>0</v>
      </c>
      <c r="I18" s="4" t="e">
        <f t="shared" si="0"/>
        <v>#DIV/0!</v>
      </c>
      <c r="J18" s="4"/>
      <c r="K18" s="9"/>
      <c r="L18" s="9"/>
      <c r="M18" s="8"/>
      <c r="N18" s="4"/>
      <c r="O18" s="5" t="e">
        <f t="shared" si="1"/>
        <v>#DIV/0!</v>
      </c>
    </row>
    <row r="19" spans="1:15" ht="21.75" customHeight="1" x14ac:dyDescent="0.2">
      <c r="A19" s="8"/>
      <c r="B19" s="9"/>
      <c r="C19" s="9"/>
      <c r="D19" s="9"/>
      <c r="E19" s="9"/>
      <c r="F19" s="4"/>
      <c r="G19" s="4"/>
      <c r="H19" s="4">
        <f t="shared" si="2"/>
        <v>0</v>
      </c>
      <c r="I19" s="4" t="e">
        <f t="shared" si="0"/>
        <v>#DIV/0!</v>
      </c>
      <c r="J19" s="4"/>
      <c r="K19" s="9"/>
      <c r="L19" s="9"/>
      <c r="M19" s="8"/>
      <c r="N19" s="4"/>
      <c r="O19" s="5" t="e">
        <f t="shared" si="1"/>
        <v>#DIV/0!</v>
      </c>
    </row>
    <row r="20" spans="1:15" ht="21.75" customHeight="1" x14ac:dyDescent="0.2">
      <c r="A20" s="8"/>
      <c r="B20" s="9"/>
      <c r="C20" s="9"/>
      <c r="D20" s="9"/>
      <c r="E20" s="9"/>
      <c r="F20" s="4"/>
      <c r="G20" s="4"/>
      <c r="H20" s="4">
        <f t="shared" si="2"/>
        <v>0</v>
      </c>
      <c r="I20" s="4" t="e">
        <f t="shared" si="0"/>
        <v>#DIV/0!</v>
      </c>
      <c r="J20" s="4"/>
      <c r="K20" s="9"/>
      <c r="L20" s="9"/>
      <c r="M20" s="8"/>
      <c r="N20" s="4"/>
      <c r="O20" s="5" t="e">
        <f t="shared" si="1"/>
        <v>#DIV/0!</v>
      </c>
    </row>
    <row r="21" spans="1:15" ht="21.75" customHeight="1" x14ac:dyDescent="0.2">
      <c r="A21" s="8"/>
      <c r="B21" s="9"/>
      <c r="C21" s="9"/>
      <c r="D21" s="9"/>
      <c r="E21" s="9"/>
      <c r="F21" s="4"/>
      <c r="G21" s="4"/>
      <c r="H21" s="4">
        <f t="shared" si="2"/>
        <v>0</v>
      </c>
      <c r="I21" s="4" t="e">
        <f t="shared" si="0"/>
        <v>#DIV/0!</v>
      </c>
      <c r="J21" s="4"/>
      <c r="K21" s="9"/>
      <c r="L21" s="9"/>
      <c r="M21" s="8"/>
      <c r="N21" s="4"/>
      <c r="O21" s="5" t="e">
        <f t="shared" si="1"/>
        <v>#DIV/0!</v>
      </c>
    </row>
    <row r="22" spans="1:15" ht="21.75" customHeight="1" x14ac:dyDescent="0.2">
      <c r="A22" s="8"/>
      <c r="B22" s="9"/>
      <c r="C22" s="9"/>
      <c r="D22" s="9"/>
      <c r="E22" s="9"/>
      <c r="F22" s="4"/>
      <c r="G22" s="4"/>
      <c r="H22" s="4">
        <f t="shared" si="2"/>
        <v>0</v>
      </c>
      <c r="I22" s="4" t="e">
        <f t="shared" si="0"/>
        <v>#DIV/0!</v>
      </c>
      <c r="J22" s="4"/>
      <c r="K22" s="9"/>
      <c r="L22" s="9"/>
      <c r="M22" s="8"/>
      <c r="N22" s="4"/>
      <c r="O22" s="5" t="e">
        <f t="shared" si="1"/>
        <v>#DIV/0!</v>
      </c>
    </row>
  </sheetData>
  <mergeCells count="1">
    <mergeCell ref="B1:H1"/>
  </mergeCells>
  <pageMargins left="0.25" right="0.25" top="0.75" bottom="0.75" header="0.3" footer="0.3"/>
  <pageSetup paperSize="8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O24"/>
  <sheetViews>
    <sheetView tabSelected="1" zoomScale="110" zoomScaleNormal="110" zoomScalePageLayoutView="110" workbookViewId="0">
      <pane ySplit="2" topLeftCell="A3" activePane="bottomLeft" state="frozen"/>
      <selection activeCell="C1" sqref="C1"/>
      <selection pane="bottomLeft" activeCell="A3" sqref="A3:O24"/>
    </sheetView>
  </sheetViews>
  <sheetFormatPr baseColWidth="10" defaultColWidth="17.5" defaultRowHeight="21.75" customHeight="1" x14ac:dyDescent="0.2"/>
  <cols>
    <col min="1" max="1" width="17.5" style="2"/>
    <col min="2" max="5" width="17.5" style="6"/>
    <col min="6" max="10" width="17.5" style="1"/>
    <col min="11" max="11" width="20.1640625" style="6" customWidth="1"/>
    <col min="12" max="12" width="22.6640625" style="6" customWidth="1"/>
    <col min="13" max="13" width="17.5" style="2"/>
    <col min="14" max="14" width="22.6640625" style="1" customWidth="1"/>
    <col min="15" max="15" width="17.5" style="3"/>
    <col min="16" max="16384" width="17.5" style="2"/>
  </cols>
  <sheetData>
    <row r="1" spans="1:15" s="10" customFormat="1" ht="101" customHeight="1" x14ac:dyDescent="0.2">
      <c r="B1" s="16" t="s">
        <v>37</v>
      </c>
      <c r="C1" s="16"/>
      <c r="D1" s="16"/>
      <c r="E1" s="16"/>
      <c r="F1" s="16"/>
      <c r="G1" s="16"/>
      <c r="H1" s="16"/>
      <c r="I1" s="11"/>
      <c r="J1" s="11"/>
      <c r="K1" s="11"/>
      <c r="L1" s="11"/>
      <c r="M1" s="11"/>
      <c r="N1" s="11"/>
      <c r="O1" s="11"/>
    </row>
    <row r="2" spans="1:15" s="7" customFormat="1" ht="75" customHeight="1" x14ac:dyDescent="0.2">
      <c r="A2" s="15" t="s">
        <v>34</v>
      </c>
      <c r="B2" s="12" t="s">
        <v>35</v>
      </c>
      <c r="C2" s="12" t="s">
        <v>1</v>
      </c>
      <c r="D2" s="12" t="s">
        <v>36</v>
      </c>
      <c r="E2" s="12" t="s">
        <v>2</v>
      </c>
      <c r="F2" s="12" t="s">
        <v>3</v>
      </c>
      <c r="G2" s="12" t="s">
        <v>5</v>
      </c>
      <c r="H2" s="12" t="s">
        <v>4</v>
      </c>
      <c r="I2" s="12" t="s">
        <v>6</v>
      </c>
      <c r="J2" s="12" t="s">
        <v>7</v>
      </c>
      <c r="K2" s="12" t="s">
        <v>8</v>
      </c>
      <c r="L2" s="12" t="s">
        <v>9</v>
      </c>
      <c r="M2" s="12" t="s">
        <v>10</v>
      </c>
      <c r="N2" s="12" t="s">
        <v>11</v>
      </c>
      <c r="O2" s="13" t="s">
        <v>12</v>
      </c>
    </row>
    <row r="3" spans="1:15" s="14" customFormat="1" ht="147.75" customHeight="1" x14ac:dyDescent="0.2">
      <c r="A3" s="18" t="s">
        <v>38</v>
      </c>
      <c r="B3" s="19" t="s">
        <v>13</v>
      </c>
      <c r="C3" s="20" t="s">
        <v>17</v>
      </c>
      <c r="D3" s="19" t="s">
        <v>19</v>
      </c>
      <c r="E3" s="19" t="s">
        <v>13</v>
      </c>
      <c r="F3" s="21" t="s">
        <v>22</v>
      </c>
      <c r="G3" s="21" t="s">
        <v>22</v>
      </c>
      <c r="H3" s="21" t="s">
        <v>22</v>
      </c>
      <c r="I3" s="19" t="s">
        <v>13</v>
      </c>
      <c r="J3" s="22" t="s">
        <v>0</v>
      </c>
      <c r="K3" s="23" t="s">
        <v>32</v>
      </c>
      <c r="L3" s="20" t="s">
        <v>23</v>
      </c>
      <c r="M3" s="23" t="s">
        <v>31</v>
      </c>
      <c r="N3" s="21" t="s">
        <v>29</v>
      </c>
      <c r="O3" s="19" t="s">
        <v>13</v>
      </c>
    </row>
    <row r="4" spans="1:15" s="14" customFormat="1" ht="147.75" customHeight="1" x14ac:dyDescent="0.2">
      <c r="A4" s="24"/>
      <c r="B4" s="19" t="s">
        <v>13</v>
      </c>
      <c r="C4" s="20" t="s">
        <v>18</v>
      </c>
      <c r="D4" s="19" t="s">
        <v>53</v>
      </c>
      <c r="E4" s="19" t="s">
        <v>13</v>
      </c>
      <c r="F4" s="25">
        <v>0.75</v>
      </c>
      <c r="G4" s="25">
        <v>0.75</v>
      </c>
      <c r="H4" s="25">
        <v>0.75</v>
      </c>
      <c r="I4" s="19" t="s">
        <v>13</v>
      </c>
      <c r="J4" s="19" t="s">
        <v>46</v>
      </c>
      <c r="K4" s="20" t="s">
        <v>26</v>
      </c>
      <c r="L4" s="20" t="s">
        <v>24</v>
      </c>
      <c r="M4" s="23" t="s">
        <v>30</v>
      </c>
      <c r="N4" s="25">
        <v>0.76</v>
      </c>
      <c r="O4" s="19" t="s">
        <v>13</v>
      </c>
    </row>
    <row r="5" spans="1:15" s="14" customFormat="1" ht="147.75" customHeight="1" x14ac:dyDescent="0.2">
      <c r="A5" s="24"/>
      <c r="B5" s="19" t="s">
        <v>13</v>
      </c>
      <c r="C5" s="20" t="s">
        <v>18</v>
      </c>
      <c r="D5" s="19" t="s">
        <v>53</v>
      </c>
      <c r="E5" s="19" t="s">
        <v>13</v>
      </c>
      <c r="F5" s="25">
        <v>0.75</v>
      </c>
      <c r="G5" s="25">
        <v>0.75</v>
      </c>
      <c r="H5" s="25">
        <v>0.75</v>
      </c>
      <c r="I5" s="19" t="s">
        <v>13</v>
      </c>
      <c r="J5" s="19" t="s">
        <v>47</v>
      </c>
      <c r="K5" s="20" t="s">
        <v>26</v>
      </c>
      <c r="L5" s="20" t="s">
        <v>24</v>
      </c>
      <c r="M5" s="23" t="s">
        <v>30</v>
      </c>
      <c r="N5" s="25">
        <v>0.79</v>
      </c>
      <c r="O5" s="19" t="s">
        <v>13</v>
      </c>
    </row>
    <row r="6" spans="1:15" s="14" customFormat="1" ht="147.75" customHeight="1" x14ac:dyDescent="0.2">
      <c r="A6" s="24"/>
      <c r="B6" s="19" t="s">
        <v>14</v>
      </c>
      <c r="C6" s="20" t="s">
        <v>18</v>
      </c>
      <c r="D6" s="20" t="s">
        <v>54</v>
      </c>
      <c r="E6" s="26">
        <v>3750000</v>
      </c>
      <c r="F6" s="26">
        <f>SUM(G6:H6)</f>
        <v>1545587</v>
      </c>
      <c r="G6" s="26">
        <v>757338</v>
      </c>
      <c r="H6" s="26">
        <v>788249</v>
      </c>
      <c r="I6" s="25">
        <f>F6/E6</f>
        <v>0.41215653333333335</v>
      </c>
      <c r="J6" s="20" t="s">
        <v>48</v>
      </c>
      <c r="K6" s="20" t="s">
        <v>26</v>
      </c>
      <c r="L6" s="20" t="s">
        <v>23</v>
      </c>
      <c r="M6" s="23" t="s">
        <v>30</v>
      </c>
      <c r="N6" s="26">
        <v>637256</v>
      </c>
      <c r="O6" s="27">
        <f>N6/F6</f>
        <v>0.41230678053063335</v>
      </c>
    </row>
    <row r="7" spans="1:15" s="14" customFormat="1" ht="91" customHeight="1" x14ac:dyDescent="0.2">
      <c r="A7" s="24"/>
      <c r="B7" s="19" t="s">
        <v>14</v>
      </c>
      <c r="C7" s="20" t="s">
        <v>18</v>
      </c>
      <c r="D7" s="20" t="s">
        <v>42</v>
      </c>
      <c r="E7" s="19" t="s">
        <v>13</v>
      </c>
      <c r="F7" s="19" t="s">
        <v>13</v>
      </c>
      <c r="G7" s="25">
        <v>0.6</v>
      </c>
      <c r="H7" s="25">
        <v>0.6</v>
      </c>
      <c r="I7" s="19" t="s">
        <v>13</v>
      </c>
      <c r="J7" s="20" t="s">
        <v>49</v>
      </c>
      <c r="K7" s="20" t="s">
        <v>26</v>
      </c>
      <c r="L7" s="20" t="s">
        <v>23</v>
      </c>
      <c r="M7" s="23" t="s">
        <v>30</v>
      </c>
      <c r="N7" s="25">
        <v>0.63</v>
      </c>
      <c r="O7" s="25">
        <v>1</v>
      </c>
    </row>
    <row r="8" spans="1:15" s="14" customFormat="1" ht="69" customHeight="1" x14ac:dyDescent="0.2">
      <c r="A8" s="24"/>
      <c r="B8" s="28" t="s">
        <v>15</v>
      </c>
      <c r="C8" s="20" t="s">
        <v>18</v>
      </c>
      <c r="D8" s="20" t="s">
        <v>43</v>
      </c>
      <c r="E8" s="26">
        <v>250000</v>
      </c>
      <c r="F8" s="26">
        <f>SUM(G8:H8)</f>
        <v>131320</v>
      </c>
      <c r="G8" s="26">
        <v>64347</v>
      </c>
      <c r="H8" s="26">
        <v>66973</v>
      </c>
      <c r="I8" s="25">
        <f>F8/E8</f>
        <v>0.52527999999999997</v>
      </c>
      <c r="J8" s="20" t="s">
        <v>50</v>
      </c>
      <c r="K8" s="20" t="s">
        <v>26</v>
      </c>
      <c r="L8" s="20" t="s">
        <v>24</v>
      </c>
      <c r="M8" s="23" t="s">
        <v>30</v>
      </c>
      <c r="N8" s="26">
        <v>54689</v>
      </c>
      <c r="O8" s="27">
        <f>N8/F8</f>
        <v>0.41645598537922629</v>
      </c>
    </row>
    <row r="9" spans="1:15" s="14" customFormat="1" ht="69" customHeight="1" x14ac:dyDescent="0.2">
      <c r="A9" s="24"/>
      <c r="B9" s="28" t="s">
        <v>15</v>
      </c>
      <c r="C9" s="20" t="s">
        <v>18</v>
      </c>
      <c r="D9" s="20" t="s">
        <v>44</v>
      </c>
      <c r="E9" s="26">
        <v>600000</v>
      </c>
      <c r="F9" s="26">
        <f>SUM(G9:H9)</f>
        <v>298277</v>
      </c>
      <c r="G9" s="26">
        <v>146156</v>
      </c>
      <c r="H9" s="26">
        <v>152121</v>
      </c>
      <c r="I9" s="25">
        <f>F9/E9</f>
        <v>0.49712833333333334</v>
      </c>
      <c r="J9" s="20" t="s">
        <v>51</v>
      </c>
      <c r="K9" s="20" t="s">
        <v>26</v>
      </c>
      <c r="L9" s="20" t="s">
        <v>24</v>
      </c>
      <c r="M9" s="23" t="s">
        <v>30</v>
      </c>
      <c r="N9" s="26">
        <v>187456</v>
      </c>
      <c r="O9" s="27">
        <f>N9/F9</f>
        <v>0.62846280470837512</v>
      </c>
    </row>
    <row r="10" spans="1:15" s="14" customFormat="1" ht="61.5" customHeight="1" x14ac:dyDescent="0.2">
      <c r="A10" s="24"/>
      <c r="B10" s="19" t="s">
        <v>40</v>
      </c>
      <c r="C10" s="20" t="s">
        <v>18</v>
      </c>
      <c r="D10" s="20" t="s">
        <v>45</v>
      </c>
      <c r="E10" s="19" t="s">
        <v>13</v>
      </c>
      <c r="F10" s="26">
        <v>100</v>
      </c>
      <c r="G10" s="19" t="s">
        <v>13</v>
      </c>
      <c r="H10" s="19" t="s">
        <v>13</v>
      </c>
      <c r="I10" s="19" t="s">
        <v>13</v>
      </c>
      <c r="J10" s="20" t="s">
        <v>45</v>
      </c>
      <c r="K10" s="20" t="s">
        <v>28</v>
      </c>
      <c r="L10" s="20" t="s">
        <v>25</v>
      </c>
      <c r="M10" s="23" t="s">
        <v>30</v>
      </c>
      <c r="N10" s="22">
        <v>74</v>
      </c>
      <c r="O10" s="27">
        <f>N10/F10</f>
        <v>0.74</v>
      </c>
    </row>
    <row r="11" spans="1:15" s="14" customFormat="1" ht="51" customHeight="1" x14ac:dyDescent="0.2">
      <c r="A11" s="24"/>
      <c r="B11" s="19" t="s">
        <v>41</v>
      </c>
      <c r="C11" s="20" t="s">
        <v>18</v>
      </c>
      <c r="D11" s="20" t="s">
        <v>20</v>
      </c>
      <c r="E11" s="19" t="s">
        <v>13</v>
      </c>
      <c r="F11" s="26">
        <v>12</v>
      </c>
      <c r="G11" s="19" t="s">
        <v>13</v>
      </c>
      <c r="H11" s="19" t="s">
        <v>13</v>
      </c>
      <c r="I11" s="19" t="s">
        <v>13</v>
      </c>
      <c r="J11" s="20" t="s">
        <v>20</v>
      </c>
      <c r="K11" s="20" t="s">
        <v>27</v>
      </c>
      <c r="L11" s="19" t="s">
        <v>13</v>
      </c>
      <c r="M11" s="23" t="s">
        <v>30</v>
      </c>
      <c r="N11" s="22">
        <v>10</v>
      </c>
      <c r="O11" s="25">
        <v>1</v>
      </c>
    </row>
    <row r="12" spans="1:15" s="14" customFormat="1" ht="45" customHeight="1" x14ac:dyDescent="0.2">
      <c r="A12" s="29"/>
      <c r="B12" s="19" t="s">
        <v>41</v>
      </c>
      <c r="C12" s="20" t="s">
        <v>18</v>
      </c>
      <c r="D12" s="20" t="s">
        <v>21</v>
      </c>
      <c r="E12" s="19" t="s">
        <v>13</v>
      </c>
      <c r="F12" s="26">
        <v>7</v>
      </c>
      <c r="G12" s="19" t="s">
        <v>13</v>
      </c>
      <c r="H12" s="19" t="s">
        <v>13</v>
      </c>
      <c r="I12" s="19" t="s">
        <v>13</v>
      </c>
      <c r="J12" s="20" t="s">
        <v>21</v>
      </c>
      <c r="K12" s="20" t="s">
        <v>26</v>
      </c>
      <c r="L12" s="20" t="s">
        <v>52</v>
      </c>
      <c r="M12" s="23" t="s">
        <v>30</v>
      </c>
      <c r="N12" s="22">
        <v>7</v>
      </c>
      <c r="O12" s="25">
        <f t="shared" ref="O12:O24" si="0">N12/F12</f>
        <v>1</v>
      </c>
    </row>
    <row r="13" spans="1:15" s="14" customFormat="1" ht="114.75" customHeight="1" x14ac:dyDescent="0.2">
      <c r="A13" s="30" t="s">
        <v>39</v>
      </c>
      <c r="B13" s="20" t="s">
        <v>16</v>
      </c>
      <c r="C13" s="20"/>
      <c r="D13" s="20"/>
      <c r="E13" s="20"/>
      <c r="F13" s="26"/>
      <c r="G13" s="26"/>
      <c r="H13" s="26"/>
      <c r="I13" s="22" t="e">
        <f t="shared" ref="I13:I24" si="1">F13/E13</f>
        <v>#DIV/0!</v>
      </c>
      <c r="J13" s="22"/>
      <c r="K13" s="20"/>
      <c r="L13" s="20"/>
      <c r="M13" s="23"/>
      <c r="N13" s="22"/>
      <c r="O13" s="27" t="e">
        <f t="shared" si="0"/>
        <v>#DIV/0!</v>
      </c>
    </row>
    <row r="14" spans="1:15" s="14" customFormat="1" ht="21.75" customHeight="1" x14ac:dyDescent="0.2">
      <c r="A14" s="31"/>
      <c r="B14" s="20"/>
      <c r="C14" s="20"/>
      <c r="D14" s="20"/>
      <c r="E14" s="20"/>
      <c r="F14" s="26"/>
      <c r="G14" s="26"/>
      <c r="H14" s="26"/>
      <c r="I14" s="22" t="e">
        <f t="shared" si="1"/>
        <v>#DIV/0!</v>
      </c>
      <c r="J14" s="22"/>
      <c r="K14" s="20"/>
      <c r="L14" s="20"/>
      <c r="M14" s="31"/>
      <c r="N14" s="22"/>
      <c r="O14" s="27" t="e">
        <f t="shared" si="0"/>
        <v>#DIV/0!</v>
      </c>
    </row>
    <row r="15" spans="1:15" s="14" customFormat="1" ht="21.75" customHeight="1" x14ac:dyDescent="0.2">
      <c r="A15" s="31"/>
      <c r="B15" s="20"/>
      <c r="C15" s="20"/>
      <c r="D15" s="20"/>
      <c r="E15" s="20"/>
      <c r="F15" s="26"/>
      <c r="G15" s="26"/>
      <c r="H15" s="26"/>
      <c r="I15" s="22" t="e">
        <f t="shared" si="1"/>
        <v>#DIV/0!</v>
      </c>
      <c r="J15" s="22"/>
      <c r="K15" s="20"/>
      <c r="L15" s="20"/>
      <c r="M15" s="31"/>
      <c r="N15" s="22"/>
      <c r="O15" s="27" t="e">
        <f t="shared" si="0"/>
        <v>#DIV/0!</v>
      </c>
    </row>
    <row r="16" spans="1:15" s="14" customFormat="1" ht="21.75" customHeight="1" x14ac:dyDescent="0.2">
      <c r="A16" s="31"/>
      <c r="B16" s="20"/>
      <c r="C16" s="20"/>
      <c r="D16" s="20"/>
      <c r="E16" s="20"/>
      <c r="F16" s="26"/>
      <c r="G16" s="26"/>
      <c r="H16" s="26"/>
      <c r="I16" s="22" t="e">
        <f t="shared" si="1"/>
        <v>#DIV/0!</v>
      </c>
      <c r="J16" s="22"/>
      <c r="K16" s="20"/>
      <c r="L16" s="20"/>
      <c r="M16" s="31"/>
      <c r="N16" s="22"/>
      <c r="O16" s="27" t="e">
        <f t="shared" si="0"/>
        <v>#DIV/0!</v>
      </c>
    </row>
    <row r="17" spans="1:15" s="14" customFormat="1" ht="21.75" customHeight="1" x14ac:dyDescent="0.2">
      <c r="A17" s="31"/>
      <c r="B17" s="20"/>
      <c r="C17" s="20"/>
      <c r="D17" s="20"/>
      <c r="E17" s="20"/>
      <c r="F17" s="26"/>
      <c r="G17" s="26"/>
      <c r="H17" s="26"/>
      <c r="I17" s="22" t="e">
        <f t="shared" si="1"/>
        <v>#DIV/0!</v>
      </c>
      <c r="J17" s="22"/>
      <c r="K17" s="20"/>
      <c r="L17" s="20"/>
      <c r="M17" s="31"/>
      <c r="N17" s="22"/>
      <c r="O17" s="27" t="e">
        <f t="shared" si="0"/>
        <v>#DIV/0!</v>
      </c>
    </row>
    <row r="18" spans="1:15" s="14" customFormat="1" ht="21.75" customHeight="1" x14ac:dyDescent="0.2">
      <c r="A18" s="31"/>
      <c r="B18" s="20"/>
      <c r="C18" s="20"/>
      <c r="D18" s="20"/>
      <c r="E18" s="20"/>
      <c r="F18" s="26"/>
      <c r="G18" s="26"/>
      <c r="H18" s="26"/>
      <c r="I18" s="22" t="e">
        <f t="shared" si="1"/>
        <v>#DIV/0!</v>
      </c>
      <c r="J18" s="22"/>
      <c r="K18" s="20"/>
      <c r="L18" s="20"/>
      <c r="M18" s="31"/>
      <c r="N18" s="22"/>
      <c r="O18" s="27" t="e">
        <f t="shared" si="0"/>
        <v>#DIV/0!</v>
      </c>
    </row>
    <row r="19" spans="1:15" s="14" customFormat="1" ht="21.75" customHeight="1" x14ac:dyDescent="0.2">
      <c r="A19" s="31"/>
      <c r="B19" s="20"/>
      <c r="C19" s="20"/>
      <c r="D19" s="20"/>
      <c r="E19" s="20"/>
      <c r="F19" s="26"/>
      <c r="G19" s="26"/>
      <c r="H19" s="26"/>
      <c r="I19" s="22" t="e">
        <f t="shared" si="1"/>
        <v>#DIV/0!</v>
      </c>
      <c r="J19" s="22"/>
      <c r="K19" s="20"/>
      <c r="L19" s="20"/>
      <c r="M19" s="31"/>
      <c r="N19" s="22"/>
      <c r="O19" s="27" t="e">
        <f t="shared" si="0"/>
        <v>#DIV/0!</v>
      </c>
    </row>
    <row r="20" spans="1:15" s="14" customFormat="1" ht="21.75" customHeight="1" x14ac:dyDescent="0.2">
      <c r="A20" s="31"/>
      <c r="B20" s="20"/>
      <c r="C20" s="20"/>
      <c r="D20" s="20"/>
      <c r="E20" s="20"/>
      <c r="F20" s="26"/>
      <c r="G20" s="26"/>
      <c r="H20" s="26"/>
      <c r="I20" s="22" t="e">
        <f t="shared" si="1"/>
        <v>#DIV/0!</v>
      </c>
      <c r="J20" s="22"/>
      <c r="K20" s="20"/>
      <c r="L20" s="20"/>
      <c r="M20" s="31"/>
      <c r="N20" s="22"/>
      <c r="O20" s="27" t="e">
        <f t="shared" si="0"/>
        <v>#DIV/0!</v>
      </c>
    </row>
    <row r="21" spans="1:15" s="14" customFormat="1" ht="21.75" customHeight="1" x14ac:dyDescent="0.2">
      <c r="A21" s="31"/>
      <c r="B21" s="20"/>
      <c r="C21" s="20"/>
      <c r="D21" s="20"/>
      <c r="E21" s="20"/>
      <c r="F21" s="26"/>
      <c r="G21" s="26"/>
      <c r="H21" s="26"/>
      <c r="I21" s="22" t="e">
        <f t="shared" si="1"/>
        <v>#DIV/0!</v>
      </c>
      <c r="J21" s="22"/>
      <c r="K21" s="20"/>
      <c r="L21" s="20"/>
      <c r="M21" s="31"/>
      <c r="N21" s="22"/>
      <c r="O21" s="27" t="e">
        <f t="shared" si="0"/>
        <v>#DIV/0!</v>
      </c>
    </row>
    <row r="22" spans="1:15" s="14" customFormat="1" ht="21.75" customHeight="1" x14ac:dyDescent="0.2">
      <c r="A22" s="31"/>
      <c r="B22" s="20"/>
      <c r="C22" s="20"/>
      <c r="D22" s="20"/>
      <c r="E22" s="20"/>
      <c r="F22" s="26"/>
      <c r="G22" s="26"/>
      <c r="H22" s="26"/>
      <c r="I22" s="22" t="e">
        <f t="shared" si="1"/>
        <v>#DIV/0!</v>
      </c>
      <c r="J22" s="22"/>
      <c r="K22" s="20"/>
      <c r="L22" s="20"/>
      <c r="M22" s="31"/>
      <c r="N22" s="22"/>
      <c r="O22" s="27" t="e">
        <f t="shared" si="0"/>
        <v>#DIV/0!</v>
      </c>
    </row>
    <row r="23" spans="1:15" s="14" customFormat="1" ht="21.75" customHeight="1" x14ac:dyDescent="0.2">
      <c r="A23" s="31"/>
      <c r="B23" s="20"/>
      <c r="C23" s="20"/>
      <c r="D23" s="20"/>
      <c r="E23" s="20"/>
      <c r="F23" s="26"/>
      <c r="G23" s="26"/>
      <c r="H23" s="26"/>
      <c r="I23" s="22" t="e">
        <f t="shared" si="1"/>
        <v>#DIV/0!</v>
      </c>
      <c r="J23" s="22"/>
      <c r="K23" s="20"/>
      <c r="L23" s="20"/>
      <c r="M23" s="31"/>
      <c r="N23" s="22"/>
      <c r="O23" s="27" t="e">
        <f t="shared" si="0"/>
        <v>#DIV/0!</v>
      </c>
    </row>
    <row r="24" spans="1:15" s="14" customFormat="1" ht="21.75" customHeight="1" x14ac:dyDescent="0.2">
      <c r="A24" s="31"/>
      <c r="B24" s="20"/>
      <c r="C24" s="20"/>
      <c r="D24" s="20"/>
      <c r="E24" s="20"/>
      <c r="F24" s="26"/>
      <c r="G24" s="26"/>
      <c r="H24" s="26"/>
      <c r="I24" s="22" t="e">
        <f t="shared" si="1"/>
        <v>#DIV/0!</v>
      </c>
      <c r="J24" s="22"/>
      <c r="K24" s="20"/>
      <c r="L24" s="20"/>
      <c r="M24" s="31"/>
      <c r="N24" s="22"/>
      <c r="O24" s="27" t="e">
        <f t="shared" si="0"/>
        <v>#DIV/0!</v>
      </c>
    </row>
  </sheetData>
  <mergeCells count="1">
    <mergeCell ref="B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نموذج المراقبة و التقييم</vt:lpstr>
      <vt:lpstr>مثال</vt:lpstr>
    </vt:vector>
  </TitlesOfParts>
  <Company>UNICEF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Adam Wood</dc:creator>
  <cp:lastModifiedBy>Microsoft Office User</cp:lastModifiedBy>
  <cp:lastPrinted>2013-12-27T06:35:04Z</cp:lastPrinted>
  <dcterms:created xsi:type="dcterms:W3CDTF">2013-12-16T09:42:37Z</dcterms:created>
  <dcterms:modified xsi:type="dcterms:W3CDTF">2016-08-31T15:39:28Z</dcterms:modified>
</cp:coreProperties>
</file>